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0.0.230\user$\home\620917000\校内LAN部会\yamada_2\"/>
    </mc:Choice>
  </mc:AlternateContent>
  <workbookProtection lockStructure="1"/>
  <bookViews>
    <workbookView xWindow="120" yWindow="75" windowWidth="19320" windowHeight="8505"/>
  </bookViews>
  <sheets>
    <sheet name="入力シート" sheetId="3" r:id="rId1"/>
    <sheet name="変換" sheetId="4" state="hidden" r:id="rId2"/>
    <sheet name="変換 (2)" sheetId="8" state="hidden" r:id="rId3"/>
    <sheet name="コマンドプロンプトに貼り付け実行してください" sheetId="7" r:id="rId4"/>
  </sheets>
  <calcPr calcId="152511"/>
</workbook>
</file>

<file path=xl/calcChain.xml><?xml version="1.0" encoding="utf-8"?>
<calcChain xmlns="http://schemas.openxmlformats.org/spreadsheetml/2006/main">
  <c r="B133" i="3" l="1"/>
  <c r="A66" i="4" l="1"/>
  <c r="BN1" i="4" s="1"/>
  <c r="A65" i="4"/>
  <c r="A123" i="4"/>
  <c r="DS1" i="4" s="1"/>
  <c r="A126" i="4"/>
  <c r="A125" i="4"/>
  <c r="DU1" i="4" s="1"/>
  <c r="A122" i="4"/>
  <c r="A138" i="4"/>
  <c r="A140" i="4"/>
  <c r="EJ1" i="4" s="1"/>
  <c r="B42" i="3"/>
  <c r="B39" i="3"/>
  <c r="A29" i="4" s="1"/>
  <c r="AC1" i="4" s="1"/>
  <c r="A3" i="7"/>
  <c r="A98" i="4"/>
  <c r="CT1" i="4" s="1"/>
  <c r="A97" i="4"/>
  <c r="CS1" i="4" s="1"/>
  <c r="A83" i="4"/>
  <c r="CE1" i="4" s="1"/>
  <c r="A82" i="4"/>
  <c r="CD1" i="4" s="1"/>
  <c r="A81" i="4"/>
  <c r="A79" i="4"/>
  <c r="CA1" i="4" s="1"/>
  <c r="A77" i="4"/>
  <c r="BY1" i="4" s="1"/>
  <c r="A76" i="4"/>
  <c r="BX1" i="4" s="1"/>
  <c r="BM1" i="4"/>
  <c r="B64" i="4"/>
  <c r="A63" i="4"/>
  <c r="BK1" i="4" s="1"/>
  <c r="A62" i="4"/>
  <c r="BJ1" i="4" s="1"/>
  <c r="A52" i="4"/>
  <c r="AZ1" i="4" s="1"/>
  <c r="A48" i="4"/>
  <c r="A45" i="4"/>
  <c r="AS1" i="4" s="1"/>
  <c r="A42" i="4"/>
  <c r="AP1" i="4" s="1"/>
  <c r="A41" i="4"/>
  <c r="AO1" i="4" s="1"/>
  <c r="A35" i="4"/>
  <c r="AI1" i="4" s="1"/>
  <c r="A34" i="4"/>
  <c r="AH1" i="4" s="1"/>
  <c r="A19" i="4"/>
  <c r="A14" i="4"/>
  <c r="N1" i="4" s="1"/>
  <c r="A7" i="4"/>
  <c r="G1" i="4" s="1"/>
  <c r="H1" i="4"/>
  <c r="AV1" i="4"/>
  <c r="B2" i="8"/>
  <c r="C2" i="8"/>
  <c r="D2" i="8"/>
  <c r="E2" i="8"/>
  <c r="F2" i="8"/>
  <c r="G2" i="8"/>
  <c r="H2" i="8"/>
  <c r="I2" i="8"/>
  <c r="J2" i="8"/>
  <c r="K2" i="8"/>
  <c r="L2" i="8"/>
  <c r="M2" i="8"/>
  <c r="N2" i="8"/>
  <c r="O2" i="8"/>
  <c r="P2" i="8"/>
  <c r="Q2" i="8"/>
  <c r="R2" i="8"/>
  <c r="S2" i="8"/>
  <c r="T2" i="8"/>
  <c r="U2" i="8"/>
  <c r="V2" i="8"/>
  <c r="W2" i="8"/>
  <c r="X2" i="8"/>
  <c r="Y2" i="8"/>
  <c r="Z2" i="8"/>
  <c r="AA2" i="8"/>
  <c r="AB2" i="8"/>
  <c r="AC2" i="8"/>
  <c r="AD2" i="8"/>
  <c r="AE2" i="8"/>
  <c r="AF2" i="8"/>
  <c r="AG2" i="8"/>
  <c r="AH2" i="8"/>
  <c r="AI2" i="8"/>
  <c r="AJ2" i="8"/>
  <c r="AK2" i="8"/>
  <c r="AL2" i="8"/>
  <c r="AM2" i="8"/>
  <c r="AN2" i="8"/>
  <c r="AO2" i="8"/>
  <c r="AP2" i="8"/>
  <c r="AQ2" i="8"/>
  <c r="AR2" i="8"/>
  <c r="AS2" i="8"/>
  <c r="AT2" i="8"/>
  <c r="AU2" i="8"/>
  <c r="AV2" i="8"/>
  <c r="AW2" i="8"/>
  <c r="AX2" i="8"/>
  <c r="AY2" i="8"/>
  <c r="AZ2" i="8"/>
  <c r="BA2" i="8"/>
  <c r="BB2" i="8"/>
  <c r="BC2" i="8"/>
  <c r="BD2" i="8"/>
  <c r="BE2" i="8"/>
  <c r="BF2" i="8"/>
  <c r="BG2" i="8"/>
  <c r="BH2" i="8"/>
  <c r="BI2" i="8"/>
  <c r="BJ2" i="8"/>
  <c r="BK2" i="8"/>
  <c r="BL2" i="8"/>
  <c r="BM2" i="8"/>
  <c r="BN2" i="8"/>
  <c r="BO2" i="8"/>
  <c r="BP2" i="8"/>
  <c r="BQ2" i="8"/>
  <c r="BR2" i="8"/>
  <c r="BS2" i="8"/>
  <c r="BT2" i="8"/>
  <c r="BU2" i="8"/>
  <c r="BV2" i="8"/>
  <c r="BW2" i="8"/>
  <c r="BX2" i="8"/>
  <c r="BY2" i="8"/>
  <c r="BZ2" i="8"/>
  <c r="CA2" i="8"/>
  <c r="CB2" i="8"/>
  <c r="CC2" i="8"/>
  <c r="CD2" i="8"/>
  <c r="CE2" i="8"/>
  <c r="CF2" i="8"/>
  <c r="CG2" i="8"/>
  <c r="CH2" i="8"/>
  <c r="CI2" i="8"/>
  <c r="CJ2" i="8"/>
  <c r="CK2" i="8"/>
  <c r="CL2" i="8"/>
  <c r="CM2" i="8"/>
  <c r="CN2" i="8"/>
  <c r="CO2" i="8"/>
  <c r="CP2" i="8"/>
  <c r="CQ2" i="8"/>
  <c r="CR2" i="8"/>
  <c r="CS2" i="8"/>
  <c r="CT2" i="8"/>
  <c r="CU2" i="8"/>
  <c r="CV2" i="8"/>
  <c r="CW2" i="8"/>
  <c r="CX2" i="8"/>
  <c r="CY2" i="8"/>
  <c r="CZ2" i="8"/>
  <c r="DA2" i="8"/>
  <c r="DB2" i="8"/>
  <c r="DC2" i="8"/>
  <c r="DD2" i="8"/>
  <c r="DE2" i="8"/>
  <c r="DF2" i="8"/>
  <c r="DG2" i="8"/>
  <c r="DH2" i="8"/>
  <c r="DI2" i="8"/>
  <c r="DJ2" i="8"/>
  <c r="DK2" i="8"/>
  <c r="DL2" i="8"/>
  <c r="DM2" i="8"/>
  <c r="DN2" i="8"/>
  <c r="DO2" i="8"/>
  <c r="DP2" i="8"/>
  <c r="DQ2" i="8"/>
  <c r="DR2" i="8"/>
  <c r="DS2" i="8"/>
  <c r="DT2" i="8"/>
  <c r="DU2" i="8"/>
  <c r="DV2" i="8"/>
  <c r="DW2" i="8"/>
  <c r="DX2" i="8"/>
  <c r="DY2" i="8"/>
  <c r="DZ2" i="8"/>
  <c r="EA2" i="8"/>
  <c r="EB2" i="8"/>
  <c r="EC2" i="8"/>
  <c r="ED2" i="8"/>
  <c r="EE2" i="8"/>
  <c r="EF2" i="8"/>
  <c r="EG2" i="8"/>
  <c r="EH2" i="8"/>
  <c r="EI2" i="8"/>
  <c r="EJ2" i="8"/>
  <c r="EK2" i="8"/>
  <c r="EL2" i="8"/>
  <c r="EM2" i="8"/>
  <c r="EN2" i="8"/>
  <c r="A2" i="8"/>
  <c r="A6" i="4"/>
  <c r="F1" i="4" s="1"/>
  <c r="A9" i="4"/>
  <c r="I1" i="4" s="1"/>
  <c r="A10" i="4"/>
  <c r="J1" i="4" s="1"/>
  <c r="A11" i="4"/>
  <c r="K1" i="4" s="1"/>
  <c r="A12" i="4"/>
  <c r="L1" i="4" s="1"/>
  <c r="A13" i="4"/>
  <c r="M1" i="4" s="1"/>
  <c r="A15" i="4"/>
  <c r="O1" i="4" s="1"/>
  <c r="A16" i="4"/>
  <c r="P1" i="4" s="1"/>
  <c r="A17" i="4"/>
  <c r="Q1" i="4" s="1"/>
  <c r="A18" i="4"/>
  <c r="R1" i="4" s="1"/>
  <c r="S1" i="4"/>
  <c r="A20" i="4"/>
  <c r="T1" i="4" s="1"/>
  <c r="A21" i="4"/>
  <c r="U1" i="4" s="1"/>
  <c r="A22" i="4"/>
  <c r="V1" i="4" s="1"/>
  <c r="A23" i="4"/>
  <c r="W1" i="4" s="1"/>
  <c r="A24" i="4"/>
  <c r="X1" i="4" s="1"/>
  <c r="A25" i="4"/>
  <c r="Y1" i="4" s="1"/>
  <c r="A26" i="4"/>
  <c r="Z1" i="4" s="1"/>
  <c r="A27" i="4"/>
  <c r="AA1" i="4" s="1"/>
  <c r="A28" i="4"/>
  <c r="AB1" i="4" s="1"/>
  <c r="A30" i="4"/>
  <c r="AD1" i="4" s="1"/>
  <c r="A31" i="4"/>
  <c r="AE1" i="4" s="1"/>
  <c r="A32" i="4"/>
  <c r="AF1" i="4" s="1"/>
  <c r="A33" i="4"/>
  <c r="AG1" i="4" s="1"/>
  <c r="A36" i="4"/>
  <c r="AJ1" i="4" s="1"/>
  <c r="A37" i="4"/>
  <c r="AK1" i="4" s="1"/>
  <c r="A38" i="4"/>
  <c r="AL1" i="4" s="1"/>
  <c r="A39" i="4"/>
  <c r="AM1" i="4" s="1"/>
  <c r="A40" i="4"/>
  <c r="AN1" i="4" s="1"/>
  <c r="A43" i="4"/>
  <c r="AQ1" i="4" s="1"/>
  <c r="A44" i="4"/>
  <c r="AR1" i="4" s="1"/>
  <c r="A46" i="4"/>
  <c r="AT1" i="4" s="1"/>
  <c r="A47" i="4"/>
  <c r="AU1" i="4" s="1"/>
  <c r="A49" i="4"/>
  <c r="AW1" i="4" s="1"/>
  <c r="A50" i="4"/>
  <c r="AX1" i="4" s="1"/>
  <c r="A51" i="4"/>
  <c r="AY1" i="4" s="1"/>
  <c r="A53" i="4"/>
  <c r="BA1" i="4" s="1"/>
  <c r="A54" i="4"/>
  <c r="BB1" i="4" s="1"/>
  <c r="A55" i="4"/>
  <c r="BC1" i="4" s="1"/>
  <c r="A56" i="4"/>
  <c r="BD1" i="4" s="1"/>
  <c r="A57" i="4"/>
  <c r="BE1" i="4" s="1"/>
  <c r="A58" i="4"/>
  <c r="BF1" i="4" s="1"/>
  <c r="A59" i="4"/>
  <c r="BG1" i="4" s="1"/>
  <c r="A60" i="4"/>
  <c r="BH1" i="4" s="1"/>
  <c r="A61" i="4"/>
  <c r="BI1" i="4" s="1"/>
  <c r="A64" i="4"/>
  <c r="BL1" i="4" s="1"/>
  <c r="A67" i="4"/>
  <c r="BO1" i="4" s="1"/>
  <c r="A68" i="4"/>
  <c r="BP1" i="4" s="1"/>
  <c r="A69" i="4"/>
  <c r="BQ1" i="4" s="1"/>
  <c r="A70" i="4"/>
  <c r="BR1" i="4" s="1"/>
  <c r="A71" i="4"/>
  <c r="BS1" i="4" s="1"/>
  <c r="A72" i="4"/>
  <c r="BT1" i="4" s="1"/>
  <c r="A73" i="4"/>
  <c r="BU1" i="4" s="1"/>
  <c r="A74" i="4"/>
  <c r="BV1" i="4" s="1"/>
  <c r="A75" i="4"/>
  <c r="BW1" i="4" s="1"/>
  <c r="A78" i="4"/>
  <c r="BZ1" i="4" s="1"/>
  <c r="A80" i="4"/>
  <c r="CB1" i="4" s="1"/>
  <c r="CC1" i="4"/>
  <c r="A84" i="4"/>
  <c r="CF1" i="4" s="1"/>
  <c r="A85" i="4"/>
  <c r="CG1" i="4" s="1"/>
  <c r="A86" i="4"/>
  <c r="CH1" i="4" s="1"/>
  <c r="A87" i="4"/>
  <c r="CI1" i="4" s="1"/>
  <c r="A88" i="4"/>
  <c r="CJ1" i="4" s="1"/>
  <c r="A89" i="4"/>
  <c r="CK1" i="4" s="1"/>
  <c r="A90" i="4"/>
  <c r="CL1" i="4" s="1"/>
  <c r="A91" i="4"/>
  <c r="CM1" i="4" s="1"/>
  <c r="A92" i="4"/>
  <c r="CN1" i="4" s="1"/>
  <c r="A93" i="4"/>
  <c r="CO1" i="4" s="1"/>
  <c r="A94" i="4"/>
  <c r="CP1" i="4" s="1"/>
  <c r="A95" i="4"/>
  <c r="CQ1" i="4" s="1"/>
  <c r="A96" i="4"/>
  <c r="CR1" i="4" s="1"/>
  <c r="A99" i="4"/>
  <c r="CU1" i="4" s="1"/>
  <c r="A100" i="4"/>
  <c r="CV1" i="4" s="1"/>
  <c r="A101" i="4"/>
  <c r="CW1" i="4" s="1"/>
  <c r="A102" i="4"/>
  <c r="CX1" i="4" s="1"/>
  <c r="A103" i="4"/>
  <c r="CY1" i="4" s="1"/>
  <c r="A104" i="4"/>
  <c r="CZ1" i="4" s="1"/>
  <c r="A105" i="4"/>
  <c r="DA1" i="4" s="1"/>
  <c r="A106" i="4"/>
  <c r="DB1" i="4" s="1"/>
  <c r="A107" i="4"/>
  <c r="DC1" i="4" s="1"/>
  <c r="A108" i="4"/>
  <c r="DD1" i="4" s="1"/>
  <c r="A109" i="4"/>
  <c r="DE1" i="4" s="1"/>
  <c r="A110" i="4"/>
  <c r="DF1" i="4" s="1"/>
  <c r="A111" i="4"/>
  <c r="DG1" i="4" s="1"/>
  <c r="A112" i="4"/>
  <c r="DH1" i="4" s="1"/>
  <c r="A113" i="4"/>
  <c r="DI1" i="4" s="1"/>
  <c r="A114" i="4"/>
  <c r="DJ1" i="4" s="1"/>
  <c r="A115" i="4"/>
  <c r="DK1" i="4" s="1"/>
  <c r="A116" i="4"/>
  <c r="DL1" i="4" s="1"/>
  <c r="A117" i="4"/>
  <c r="DM1" i="4" s="1"/>
  <c r="A118" i="4"/>
  <c r="DN1" i="4" s="1"/>
  <c r="A119" i="4"/>
  <c r="DO1" i="4" s="1"/>
  <c r="A120" i="4"/>
  <c r="DP1" i="4" s="1"/>
  <c r="A121" i="4"/>
  <c r="DQ1" i="4" s="1"/>
  <c r="A124" i="4"/>
  <c r="DT1" i="4" s="1"/>
  <c r="DV1" i="4"/>
  <c r="A127" i="4"/>
  <c r="DW1" i="4" s="1"/>
  <c r="A128" i="4"/>
  <c r="DX1" i="4" s="1"/>
  <c r="A129" i="4"/>
  <c r="DY1" i="4" s="1"/>
  <c r="A130" i="4"/>
  <c r="DZ1" i="4" s="1"/>
  <c r="A131" i="4"/>
  <c r="EA1" i="4" s="1"/>
  <c r="A132" i="4"/>
  <c r="EB1" i="4" s="1"/>
  <c r="A133" i="4"/>
  <c r="EC1" i="4" s="1"/>
  <c r="A134" i="4"/>
  <c r="ED1" i="4" s="1"/>
  <c r="A135" i="4"/>
  <c r="EE1" i="4" s="1"/>
  <c r="A136" i="4"/>
  <c r="EF1" i="4" s="1"/>
  <c r="A137" i="4"/>
  <c r="EG1" i="4" s="1"/>
  <c r="EH1" i="4"/>
  <c r="A139" i="4"/>
  <c r="EI1" i="4" s="1"/>
  <c r="A141" i="4"/>
  <c r="EK1" i="4" s="1"/>
  <c r="A142" i="4"/>
  <c r="EL1" i="4" s="1"/>
  <c r="A143" i="4"/>
  <c r="EM1" i="4" s="1"/>
  <c r="A144" i="4"/>
  <c r="EN1" i="4" s="1"/>
  <c r="A5" i="4"/>
  <c r="E1" i="4" s="1"/>
  <c r="C1" i="4"/>
  <c r="B1" i="4"/>
  <c r="F7" i="3"/>
  <c r="DR1" i="4" l="1"/>
  <c r="A4" i="8"/>
  <c r="A5" i="8"/>
  <c r="A1" i="8" l="1"/>
  <c r="A4" i="7" s="1"/>
</calcChain>
</file>

<file path=xl/sharedStrings.xml><?xml version="1.0" encoding="utf-8"?>
<sst xmlns="http://schemas.openxmlformats.org/spreadsheetml/2006/main" count="392" uniqueCount="204">
  <si>
    <t>Robocopyコマンド化ツール</t>
    <rPh sb="12" eb="13">
      <t>カ</t>
    </rPh>
    <phoneticPr fontId="18"/>
  </si>
  <si>
    <t>コピー＝０、移動＝１、同期＝２の選択
バックアップの場合、通常同期になります。</t>
    <rPh sb="6" eb="8">
      <t>イドウ</t>
    </rPh>
    <rPh sb="11" eb="13">
      <t>ドウキ</t>
    </rPh>
    <rPh sb="16" eb="18">
      <t>センタク</t>
    </rPh>
    <rPh sb="26" eb="28">
      <t>バアイ</t>
    </rPh>
    <rPh sb="29" eb="31">
      <t>ツウジョウ</t>
    </rPh>
    <rPh sb="31" eb="33">
      <t>ドウキ</t>
    </rPh>
    <phoneticPr fontId="18"/>
  </si>
  <si>
    <t>ログの場所
不要の場合は空欄</t>
    <rPh sb="3" eb="5">
      <t>バショ</t>
    </rPh>
    <rPh sb="6" eb="8">
      <t>フヨウ</t>
    </rPh>
    <rPh sb="9" eb="11">
      <t>バアイ</t>
    </rPh>
    <rPh sb="12" eb="14">
      <t>クウラン</t>
    </rPh>
    <phoneticPr fontId="18"/>
  </si>
  <si>
    <t>robocopy E: G:\BackUp /copyall /mir /b /r:0 /np /fp /ndl /xd "System Volume Information" /log+:D:\RBC_log\%DATE:/=%.log</t>
    <phoneticPr fontId="18"/>
  </si>
  <si>
    <t>robocopy</t>
    <phoneticPr fontId="18"/>
  </si>
  <si>
    <t>その他オプション</t>
    <rPh sb="2" eb="3">
      <t>タ</t>
    </rPh>
    <phoneticPr fontId="18"/>
  </si>
  <si>
    <t>元フォルダ・ドライブ
 (ドライブ:\パスまたは \\サーバー\共有\パス)</t>
    <rPh sb="0" eb="1">
      <t>モト</t>
    </rPh>
    <phoneticPr fontId="18"/>
  </si>
  <si>
    <t>先フォルダ・ドライブ（バックアップ）
 (ドライブ:\パスまたは \\サーバー\共有\パス)</t>
    <rPh sb="0" eb="1">
      <t>サキ</t>
    </rPh>
    <phoneticPr fontId="18"/>
  </si>
  <si>
    <t>::</t>
  </si>
  <si>
    <t>:: コピー オプション:</t>
  </si>
  <si>
    <t>:: ファイル選択オプション:</t>
  </si>
  <si>
    <t>:: 再試行オプション:</t>
  </si>
  <si>
    <t>:: ログ オプション:</t>
  </si>
  <si>
    <t>:: ジョブ オプション:</t>
  </si>
  <si>
    <t>(コピーフラグ: D= データ、A= 属性、T= タイムスタンプ)。</t>
  </si>
  <si>
    <t>(S= セキュリティ =NTFS ACL、O= 所有者情報、U= 監査情報)。</t>
  </si>
  <si>
    <t>n は 1 から 128 までの値である必要があります。</t>
  </si>
  <si>
    <t>このオプションは、/IPG および /EFSRAW オプションと互換性がありません。</t>
  </si>
  <si>
    <t>パフォーマンスの向上のため、/LOG オプションを使用して出力をリダイレクトします。</t>
  </si>
  <si>
    <t>(n &lt; 1900 の場合、n = n 日です。それ以外は、n = YYYYMMDDの日付です)。</t>
  </si>
  <si>
    <t>/S</t>
  </si>
  <si>
    <t>サブディレクトリをコピーしますが、空のディレクトリはコピーしません。</t>
  </si>
  <si>
    <t>/E</t>
  </si>
  <si>
    <t>空のディレクトリを含むサブディレクトリをコピーします。</t>
  </si>
  <si>
    <t>/LEV:n</t>
  </si>
  <si>
    <t>コピー元ディレクトリ ツリーの上位 n レベルのみをコピーします。</t>
  </si>
  <si>
    <t>/Z</t>
  </si>
  <si>
    <t>再起動可能モードでファイルをコピーします。</t>
  </si>
  <si>
    <t>/B</t>
  </si>
  <si>
    <t>バックアップ モードでファイルをコピーします。</t>
  </si>
  <si>
    <t>/ZB</t>
  </si>
  <si>
    <t>再起動可能モードを使用します。アクセスが拒否された場合バックアップ モードを使用します。</t>
  </si>
  <si>
    <t>/EFSRAW</t>
  </si>
  <si>
    <t>暗号化されたすべてのファイルを EFS RAW モードでコピーします。</t>
  </si>
  <si>
    <t>/COPY:コピーフラグ</t>
  </si>
  <si>
    <t>ファイルにコピーする情報 (既定値は /COPY:DAT)。</t>
  </si>
  <si>
    <t>/DCOPY:T</t>
  </si>
  <si>
    <t>ディレクトリ タイムスタンプをコピーします。</t>
  </si>
  <si>
    <t>/SEC</t>
  </si>
  <si>
    <t>セキュリティと共にファイルをコピーします (/COPY:DATS と同等)。</t>
  </si>
  <si>
    <t>/COPYALL</t>
  </si>
  <si>
    <t>ファイル情報をすべてコピーします (/COPY:DATSOU と同等)。</t>
  </si>
  <si>
    <t>/NOCOPY</t>
  </si>
  <si>
    <t>ファイル情報をコピーしません (/PURGE と共に使用すると便利)</t>
  </si>
  <si>
    <t>/SECFIX</t>
  </si>
  <si>
    <t>スキップしたファイルも含むすべてのファイルのファイル セキュリティを修正します。</t>
  </si>
  <si>
    <t>/TIMFIX</t>
  </si>
  <si>
    <t>スキップしたファイルも含むすべてのファイルのファイル時刻を修正します。</t>
  </si>
  <si>
    <t>/PURGE</t>
  </si>
  <si>
    <t>既にコピー元に存在しないコピー先のファイル/ディレクトリを削除します。</t>
  </si>
  <si>
    <t>/MIR</t>
  </si>
  <si>
    <t>ディレクトリ ツリーをミラー化します (/E および /PURGE と同等)</t>
  </si>
  <si>
    <t>/MOV</t>
  </si>
  <si>
    <t>ファイルを移動します (コピー後にコピー元から削除)。</t>
  </si>
  <si>
    <t>/MOVE</t>
  </si>
  <si>
    <t>ファイルとディレクトリを移動します (コピー後にコピー元から削除)。</t>
  </si>
  <si>
    <t>/A+:[RASHCNET]</t>
  </si>
  <si>
    <t>コピーされたファイルに指定の属性を追加します。</t>
  </si>
  <si>
    <t>/A-:[RASHCNET]</t>
  </si>
  <si>
    <t>コピーされたファイルから指定の属性を削除します。</t>
  </si>
  <si>
    <t>/CREATE</t>
  </si>
  <si>
    <t>ディレクトリ ツリーと長さ 0 のファイルのみを作成します。</t>
  </si>
  <si>
    <t>/FAT</t>
  </si>
  <si>
    <t>8.3 FAT ファイル名のみを使用してコピー先ファイルを作成します。</t>
  </si>
  <si>
    <t>/256</t>
  </si>
  <si>
    <t>256 文字を超える非常に長いパスのサポートをオフにします。</t>
  </si>
  <si>
    <t>/MON:n</t>
  </si>
  <si>
    <t>コピー元を監視し、n 回を超える変更があった場合に再度実行します。</t>
  </si>
  <si>
    <t>/MOT:m</t>
  </si>
  <si>
    <t>コピー元を監視し、変更があった場合 m 分間再度実行します。</t>
  </si>
  <si>
    <t>/RH:hhmm-hhmm</t>
  </si>
  <si>
    <t>実行時間 - 新しいコピーを開始できる時刻です。</t>
  </si>
  <si>
    <t>/PF</t>
  </si>
  <si>
    <t>実行時間をファイルごと (パスごとではない) に確認します。</t>
  </si>
  <si>
    <t>/IPG:n</t>
  </si>
  <si>
    <t>低速回線で帯域幅を解放するためのパケット間ギャップ (ミリ秒) 。</t>
  </si>
  <si>
    <t>/SL</t>
  </si>
  <si>
    <t>対象ではなくシンボリック リンクをコピーします。</t>
  </si>
  <si>
    <t>/MT[:n]</t>
  </si>
  <si>
    <t>n 個のスレッドのマルチスレッド コピーを実行します (既定値 8)。</t>
  </si>
  <si>
    <t>/A</t>
  </si>
  <si>
    <t>アーカイブ属性が設定されているファイルのみをコピーします。</t>
  </si>
  <si>
    <t>/M</t>
  </si>
  <si>
    <t>アーカイブ属性のあるファイルのみをコピーし、リセットします。</t>
  </si>
  <si>
    <t>/IA:[RASHCNETO]</t>
  </si>
  <si>
    <t>指定されたいずれかの属性が設定されているファイルのみを含みます。</t>
  </si>
  <si>
    <t>/XA:[RASHCNETO]</t>
  </si>
  <si>
    <t>指定されたいずれかの属性が設定されているファイルを除外します。</t>
  </si>
  <si>
    <t>/XF ファイル [ファイル]...</t>
  </si>
  <si>
    <t>指定された名前/パス/ワイルドカードに一致するファイルを除外します。</t>
  </si>
  <si>
    <t>/XD ディレクトリ [ディレクトリ]...</t>
  </si>
  <si>
    <t>指定された名前/パスに一致するディレクトリを除外します。</t>
  </si>
  <si>
    <t>/XC</t>
  </si>
  <si>
    <t>変更されたファイルを除外します。</t>
  </si>
  <si>
    <t>/XN</t>
  </si>
  <si>
    <t>新しいファイルを除外します。</t>
  </si>
  <si>
    <t>/XO</t>
  </si>
  <si>
    <t>古いファイルを除外します。</t>
  </si>
  <si>
    <t>/XX</t>
  </si>
  <si>
    <t>コピー先にだけ存在するファイルとディレクトリを除外します。</t>
  </si>
  <si>
    <t>/XL</t>
  </si>
  <si>
    <t>コピー元にだけ存在するファイルとディレクトリを除外します。</t>
  </si>
  <si>
    <t>/IS</t>
  </si>
  <si>
    <t>同一ファイルを含みます。</t>
  </si>
  <si>
    <t>/IT</t>
  </si>
  <si>
    <t>異常なファイルを含めます。</t>
  </si>
  <si>
    <t>/MAX:n</t>
  </si>
  <si>
    <t>最大ファイル サイズ - n バイトより大きいファイルを除外します。</t>
  </si>
  <si>
    <t>/MIN:n</t>
  </si>
  <si>
    <t>最小ファイル サイズ - n バイトより小さいファイルを除外します。</t>
  </si>
  <si>
    <t>/MAXAGE:n</t>
  </si>
  <si>
    <t>最長ファイル有効期間 - n 日より古いファイルを除外します。</t>
  </si>
  <si>
    <t>/MINAGE:n</t>
  </si>
  <si>
    <t>最短ファイル有効期間 - n 日より新しいファイルを除外します。</t>
  </si>
  <si>
    <t>/MAXLAD:n</t>
  </si>
  <si>
    <t>最大最終アクセス日 - n で指定する値以後に使用していないファイルを除外します。</t>
  </si>
  <si>
    <t>/MINLAD:n</t>
  </si>
  <si>
    <t>最小最終アクセス日 - n で指定する値以後に使用されたファイルを除外します。</t>
  </si>
  <si>
    <t>/XJ</t>
  </si>
  <si>
    <t>接合ポイントを除外します (通常、既定で含まれます)。</t>
  </si>
  <si>
    <t>/FFT</t>
  </si>
  <si>
    <t>FAT ファイル時間 (2 秒の粒度) を仮定します。</t>
  </si>
  <si>
    <t>/DST</t>
  </si>
  <si>
    <t>1 時間の DST 時間差を補正します。</t>
  </si>
  <si>
    <t>/XJD</t>
  </si>
  <si>
    <t>ディレクトリの接合ポイントを除外します。</t>
  </si>
  <si>
    <t>/XJF</t>
  </si>
  <si>
    <t>ファイルの接合ポイントを除外します。</t>
  </si>
  <si>
    <t>/R:n</t>
  </si>
  <si>
    <t>失敗したコピーに対する再試行数: 既定値は 1,000,000。</t>
  </si>
  <si>
    <t>/W:n</t>
  </si>
  <si>
    <t>再試行と再試行の間の待機時間: 既定値は、30 秒です。</t>
  </si>
  <si>
    <t>/REG</t>
  </si>
  <si>
    <t>/既定の設定としてレジストリに R:n と /W:n を保存します。</t>
  </si>
  <si>
    <t>/TBD</t>
  </si>
  <si>
    <t>共有名が定義されるのを待ちます (再試行エラー 67)。</t>
  </si>
  <si>
    <t>/L</t>
  </si>
  <si>
    <t>リストのみ - いずれのファイルにも、コピー、タイムスタンプの追加、または削除を実施しません。</t>
  </si>
  <si>
    <t>/X</t>
  </si>
  <si>
    <t>選択されたファイルのみではなく、余分なファイルをすべて報告します。</t>
  </si>
  <si>
    <t>/V</t>
  </si>
  <si>
    <t>スキップされたファイルを示す詳細出力を作成します。</t>
  </si>
  <si>
    <t>/TS</t>
  </si>
  <si>
    <t>出力にコピー元ファイルのタイム スタンプを含めます。</t>
  </si>
  <si>
    <t>/FP</t>
  </si>
  <si>
    <t>出力にファイルの完全なパス名を含めます。</t>
  </si>
  <si>
    <t>/BYTES</t>
  </si>
  <si>
    <t>サイズをバイトで出力します。</t>
  </si>
  <si>
    <t>/NS</t>
  </si>
  <si>
    <t>サイズなし - ファイル サイズをログに記録しません。</t>
  </si>
  <si>
    <t>/NC</t>
  </si>
  <si>
    <t>クラスなし - ファイル クラスをログに記録しません。</t>
  </si>
  <si>
    <t>/NFL</t>
  </si>
  <si>
    <t>ファイル リストなし - ファイル名をログに記録しません。</t>
  </si>
  <si>
    <t>/NDL</t>
  </si>
  <si>
    <t>ディレクトリなし - ディレクトリ名をログに記録しません。</t>
  </si>
  <si>
    <t>/NP</t>
  </si>
  <si>
    <t>進行状況なし - コピーの完了率を表示しません。</t>
  </si>
  <si>
    <t>/ETA</t>
  </si>
  <si>
    <t>コピーするファイルの推定完了時刻を表示します。</t>
  </si>
  <si>
    <t>/LOG:ファイル</t>
  </si>
  <si>
    <t>ログ ファイルに状態を出力します (既存のログを上書きします)。</t>
  </si>
  <si>
    <t>/LOG+:ファイル</t>
  </si>
  <si>
    <t>ログ ファイルに状態を出力します (既存のログ ファイルに追加します)。</t>
  </si>
  <si>
    <t>/UNILOG:ファイル</t>
  </si>
  <si>
    <t>ログ ファイルに UNICODE で状態を出力します (既存のログを上書きします)。</t>
  </si>
  <si>
    <t>/UNILOG+:ファイル</t>
  </si>
  <si>
    <t>ログ ファイルに UNICODE で状態を出力します (既存のログに追加します)。</t>
  </si>
  <si>
    <t>/TEE</t>
  </si>
  <si>
    <t>コンソール ウィンドウとログ ファイルに出力します。</t>
  </si>
  <si>
    <t>/NJH</t>
  </si>
  <si>
    <t>ジョブ ヘッダーがありません。</t>
  </si>
  <si>
    <t>/NJS</t>
  </si>
  <si>
    <t>ジョブ概要がありません。</t>
  </si>
  <si>
    <t>/UNICODE</t>
  </si>
  <si>
    <t>状態を UNICODE で出力します。</t>
  </si>
  <si>
    <t>/JOB:ジョブ名</t>
  </si>
  <si>
    <t>名前の付いたジョブ ファイルからパラメーターを取得します。</t>
  </si>
  <si>
    <t>/SAVE:ジョブ名</t>
  </si>
  <si>
    <t>名前の付いたジョブ ファイルにパラメーターを保存します。</t>
  </si>
  <si>
    <t>/QUIT</t>
  </si>
  <si>
    <t>コマンド ラインの処理後に終了します (パラメーターの表示のため)。</t>
  </si>
  <si>
    <t>/NOSD</t>
  </si>
  <si>
    <t>コピー元ディレクトリを指定しません。</t>
  </si>
  <si>
    <t>/NODD</t>
  </si>
  <si>
    <t>コピー先ディレクトリを指定しません。</t>
  </si>
  <si>
    <t>/IF</t>
  </si>
  <si>
    <t>後続のファイルを含みます。</t>
  </si>
  <si>
    <t>例</t>
    <rPh sb="0" eb="1">
      <t>レイ</t>
    </rPh>
    <phoneticPr fontId="18"/>
  </si>
  <si>
    <t>必要な部分に「１」または適当な文字数字を入力してください。通常は、設定不要です。</t>
    <rPh sb="0" eb="2">
      <t>ヒツヨウ</t>
    </rPh>
    <rPh sb="3" eb="5">
      <t>ブブン</t>
    </rPh>
    <rPh sb="12" eb="14">
      <t>テキトウ</t>
    </rPh>
    <rPh sb="15" eb="17">
      <t>モジ</t>
    </rPh>
    <rPh sb="17" eb="19">
      <t>スウジ</t>
    </rPh>
    <rPh sb="20" eb="22">
      <t>ニュウリョク</t>
    </rPh>
    <rPh sb="29" eb="31">
      <t>ツウジョウ</t>
    </rPh>
    <rPh sb="33" eb="35">
      <t>セッテイ</t>
    </rPh>
    <rPh sb="35" eb="37">
      <t>フヨウ</t>
    </rPh>
    <phoneticPr fontId="18"/>
  </si>
  <si>
    <t>System Volume Information</t>
    <phoneticPr fontId="18"/>
  </si>
  <si>
    <t>/A+:[RASHCNET]</t>
    <phoneticPr fontId="18"/>
  </si>
  <si>
    <t>/A-:[RASHCNET]</t>
    <phoneticPr fontId="18"/>
  </si>
  <si>
    <t>/MON:n</t>
    <phoneticPr fontId="18"/>
  </si>
  <si>
    <t>/MOT:m</t>
    <phoneticPr fontId="18"/>
  </si>
  <si>
    <t>/RH:hhmm-hhmm</t>
    <phoneticPr fontId="18"/>
  </si>
  <si>
    <t>/IA:[RASHCNETO]</t>
    <phoneticPr fontId="18"/>
  </si>
  <si>
    <t>/XA:[RASHCNETO]</t>
    <phoneticPr fontId="18"/>
  </si>
  <si>
    <t>set TIME2=%TIME: =0%</t>
    <phoneticPr fontId="18"/>
  </si>
  <si>
    <t>set TIME2=%TIME2::=%</t>
    <phoneticPr fontId="18"/>
  </si>
  <si>
    <t xml:space="preserve"> </t>
    <phoneticPr fontId="18"/>
  </si>
  <si>
    <t>C:\1_data</t>
    <phoneticPr fontId="18"/>
  </si>
  <si>
    <t>C:\2_backup</t>
    <phoneticPr fontId="18"/>
  </si>
  <si>
    <t>c:\3_log</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</si>
</sst>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theme="1"/>
      <name val="ＭＳ Ｐゴシック"/>
      <family val="2"/>
      <charset val="128"/>
      <scheme val="minor"/>
    </font>
    <font>
      <b/>
      <sz val="18"/>
      <color theme="1"/>
      <name val="ＭＳ Ｐゴシック"/>
      <family val="3"/>
      <charset val="128"/>
      <scheme val="minor"/>
    </font>
    <font>
      <sz val="6"/>
      <color theme="1"/>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9"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
    <xf numFmtId="0" fontId="0" fillId="0" borderId="0" xfId="0">
      <alignment vertical="center"/>
    </xf>
    <xf numFmtId="0" fontId="20" fillId="0" borderId="0" xfId="0" applyFont="1">
      <alignment vertical="center"/>
    </xf>
    <xf numFmtId="14" fontId="0" fillId="0" borderId="0" xfId="0" applyNumberFormat="1">
      <alignment vertical="center"/>
    </xf>
    <xf numFmtId="0" fontId="21" fillId="0" borderId="0" xfId="0" applyFont="1">
      <alignment vertical="center"/>
    </xf>
    <xf numFmtId="0" fontId="22" fillId="0" borderId="0" xfId="0" applyFont="1">
      <alignment vertical="center"/>
    </xf>
    <xf numFmtId="0" fontId="0" fillId="33" borderId="11" xfId="0" applyFill="1" applyBorder="1">
      <alignment vertical="center"/>
    </xf>
    <xf numFmtId="0" fontId="0" fillId="33" borderId="11" xfId="0" applyNumberFormat="1" applyFill="1" applyBorder="1" applyAlignment="1">
      <alignment horizontal="left" vertical="center" indent="1"/>
    </xf>
    <xf numFmtId="0" fontId="0" fillId="33" borderId="12" xfId="0" applyNumberFormat="1" applyFill="1" applyBorder="1" applyAlignment="1">
      <alignment horizontal="left" vertical="center" indent="1"/>
    </xf>
    <xf numFmtId="0" fontId="19" fillId="33" borderId="11" xfId="0" applyFont="1" applyFill="1" applyBorder="1" applyAlignment="1" applyProtection="1">
      <alignment horizontal="left" vertical="center" indent="1"/>
      <protection locked="0"/>
    </xf>
    <xf numFmtId="0" fontId="0" fillId="0" borderId="13" xfId="0" applyBorder="1" applyAlignment="1">
      <alignment vertical="center"/>
    </xf>
    <xf numFmtId="0" fontId="0" fillId="34" borderId="14" xfId="0" applyFill="1" applyBorder="1" applyAlignment="1" applyProtection="1">
      <alignment horizontal="center" vertical="center"/>
      <protection locked="0"/>
    </xf>
    <xf numFmtId="0" fontId="0" fillId="0" borderId="0" xfId="0"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4"/>
  <sheetViews>
    <sheetView showGridLines="0" tabSelected="1" zoomScale="80" zoomScaleNormal="80" workbookViewId="0">
      <selection activeCell="B8" sqref="B8:D8"/>
    </sheetView>
  </sheetViews>
  <sheetFormatPr defaultRowHeight="13.5" x14ac:dyDescent="0.15"/>
  <cols>
    <col min="1" max="1" width="4.25" style="4" bestFit="1" customWidth="1"/>
    <col min="2" max="2" width="30.75" customWidth="1"/>
    <col min="3" max="3" width="16.75" customWidth="1"/>
    <col min="4" max="4" width="11.25" bestFit="1" customWidth="1"/>
    <col min="5" max="5" width="16.125" bestFit="1" customWidth="1"/>
    <col min="6" max="6" width="19.5" customWidth="1"/>
    <col min="7" max="9" width="16.125" customWidth="1"/>
    <col min="10" max="12" width="5.625" customWidth="1"/>
  </cols>
  <sheetData>
    <row r="2" spans="2:9" ht="20.25" customHeight="1" x14ac:dyDescent="0.15">
      <c r="B2" s="3" t="s">
        <v>0</v>
      </c>
    </row>
    <row r="3" spans="2:9" x14ac:dyDescent="0.15">
      <c r="I3" s="2"/>
    </row>
    <row r="4" spans="2:9" ht="14.25" thickBot="1" x14ac:dyDescent="0.2">
      <c r="D4" s="9"/>
      <c r="E4" s="9"/>
      <c r="F4" s="9"/>
      <c r="G4" s="9"/>
      <c r="H4" s="9"/>
      <c r="I4" s="1"/>
    </row>
    <row r="5" spans="2:9" ht="37.5" customHeight="1" thickBot="1" x14ac:dyDescent="0.2">
      <c r="B5" s="12" t="s">
        <v>6</v>
      </c>
      <c r="C5" s="13"/>
      <c r="D5" s="14"/>
      <c r="E5" s="8" t="s">
        <v>201</v>
      </c>
      <c r="F5" s="5"/>
      <c r="G5" s="6"/>
      <c r="H5" s="7"/>
    </row>
    <row r="6" spans="2:9" ht="37.5" customHeight="1" thickBot="1" x14ac:dyDescent="0.2">
      <c r="B6" s="12" t="s">
        <v>7</v>
      </c>
      <c r="C6" s="13"/>
      <c r="D6" s="14"/>
      <c r="E6" s="8" t="s">
        <v>202</v>
      </c>
      <c r="F6" s="5"/>
      <c r="G6" s="6"/>
      <c r="H6" s="7"/>
    </row>
    <row r="7" spans="2:9" ht="37.5" customHeight="1" thickBot="1" x14ac:dyDescent="0.2">
      <c r="B7" s="12" t="s">
        <v>1</v>
      </c>
      <c r="C7" s="13"/>
      <c r="D7" s="14"/>
      <c r="E7" s="8">
        <v>2</v>
      </c>
      <c r="F7" s="5" t="str">
        <f>IF(E7=1,"移動(move)",IF(E7=2,"同期(mir)","コピー"))</f>
        <v>同期(mir)</v>
      </c>
      <c r="G7" s="6"/>
      <c r="H7" s="7"/>
    </row>
    <row r="8" spans="2:9" ht="37.5" customHeight="1" thickBot="1" x14ac:dyDescent="0.2">
      <c r="B8" s="12" t="s">
        <v>2</v>
      </c>
      <c r="C8" s="13"/>
      <c r="D8" s="14"/>
      <c r="E8" s="8" t="s">
        <v>203</v>
      </c>
      <c r="F8" s="5"/>
      <c r="G8" s="6"/>
      <c r="H8" s="7"/>
    </row>
    <row r="9" spans="2:9" ht="8.25" customHeight="1" x14ac:dyDescent="0.15"/>
    <row r="10" spans="2:9" x14ac:dyDescent="0.15">
      <c r="B10" t="s">
        <v>5</v>
      </c>
    </row>
    <row r="11" spans="2:9" x14ac:dyDescent="0.15">
      <c r="B11" t="s">
        <v>189</v>
      </c>
    </row>
    <row r="12" spans="2:9" x14ac:dyDescent="0.15">
      <c r="C12" t="s">
        <v>8</v>
      </c>
    </row>
    <row r="13" spans="2:9" x14ac:dyDescent="0.15">
      <c r="C13" t="s">
        <v>9</v>
      </c>
    </row>
    <row r="14" spans="2:9" x14ac:dyDescent="0.15">
      <c r="C14" t="s">
        <v>8</v>
      </c>
    </row>
    <row r="15" spans="2:9" x14ac:dyDescent="0.15">
      <c r="B15" s="10"/>
      <c r="C15" t="s">
        <v>20</v>
      </c>
      <c r="D15" t="s">
        <v>21</v>
      </c>
    </row>
    <row r="16" spans="2:9" x14ac:dyDescent="0.15">
      <c r="B16" s="10">
        <v>1</v>
      </c>
      <c r="C16" t="s">
        <v>22</v>
      </c>
      <c r="D16" t="s">
        <v>23</v>
      </c>
    </row>
    <row r="17" spans="2:4" x14ac:dyDescent="0.15">
      <c r="B17" s="10"/>
      <c r="C17" t="s">
        <v>24</v>
      </c>
      <c r="D17" t="s">
        <v>25</v>
      </c>
    </row>
    <row r="18" spans="2:4" x14ac:dyDescent="0.15">
      <c r="B18" s="11"/>
    </row>
    <row r="19" spans="2:4" x14ac:dyDescent="0.15">
      <c r="B19" s="10"/>
      <c r="C19" t="s">
        <v>26</v>
      </c>
      <c r="D19" t="s">
        <v>27</v>
      </c>
    </row>
    <row r="20" spans="2:4" x14ac:dyDescent="0.15">
      <c r="B20" s="10"/>
      <c r="C20" t="s">
        <v>28</v>
      </c>
      <c r="D20" t="s">
        <v>29</v>
      </c>
    </row>
    <row r="21" spans="2:4" x14ac:dyDescent="0.15">
      <c r="B21" s="10">
        <v>1</v>
      </c>
      <c r="C21" t="s">
        <v>30</v>
      </c>
      <c r="D21" t="s">
        <v>31</v>
      </c>
    </row>
    <row r="22" spans="2:4" x14ac:dyDescent="0.15">
      <c r="B22" s="10">
        <v>1</v>
      </c>
      <c r="C22" t="s">
        <v>32</v>
      </c>
      <c r="D22" t="s">
        <v>33</v>
      </c>
    </row>
    <row r="23" spans="2:4" x14ac:dyDescent="0.15">
      <c r="B23" s="11"/>
    </row>
    <row r="24" spans="2:4" x14ac:dyDescent="0.15">
      <c r="B24" s="10"/>
      <c r="C24" t="s">
        <v>34</v>
      </c>
      <c r="D24" t="s">
        <v>35</v>
      </c>
    </row>
    <row r="25" spans="2:4" x14ac:dyDescent="0.15">
      <c r="B25" s="11"/>
      <c r="C25" t="s">
        <v>14</v>
      </c>
    </row>
    <row r="26" spans="2:4" x14ac:dyDescent="0.15">
      <c r="B26" s="11"/>
      <c r="C26" t="s">
        <v>15</v>
      </c>
    </row>
    <row r="27" spans="2:4" x14ac:dyDescent="0.15">
      <c r="B27" s="11"/>
    </row>
    <row r="28" spans="2:4" x14ac:dyDescent="0.15">
      <c r="B28" s="11"/>
    </row>
    <row r="29" spans="2:4" x14ac:dyDescent="0.15">
      <c r="B29" s="10">
        <v>1</v>
      </c>
      <c r="C29" t="s">
        <v>36</v>
      </c>
      <c r="D29" t="s">
        <v>37</v>
      </c>
    </row>
    <row r="30" spans="2:4" x14ac:dyDescent="0.15">
      <c r="B30" s="11"/>
    </row>
    <row r="31" spans="2:4" x14ac:dyDescent="0.15">
      <c r="B31" s="10"/>
      <c r="C31" t="s">
        <v>38</v>
      </c>
      <c r="D31" t="s">
        <v>39</v>
      </c>
    </row>
    <row r="32" spans="2:4" x14ac:dyDescent="0.15">
      <c r="B32" s="10">
        <v>1</v>
      </c>
      <c r="C32" t="s">
        <v>40</v>
      </c>
      <c r="D32" t="s">
        <v>41</v>
      </c>
    </row>
    <row r="33" spans="2:4" x14ac:dyDescent="0.15">
      <c r="B33" s="10"/>
      <c r="C33" t="s">
        <v>42</v>
      </c>
      <c r="D33" t="s">
        <v>43</v>
      </c>
    </row>
    <row r="34" spans="2:4" x14ac:dyDescent="0.15">
      <c r="B34" s="11"/>
    </row>
    <row r="35" spans="2:4" x14ac:dyDescent="0.15">
      <c r="B35" s="10"/>
      <c r="C35" t="s">
        <v>44</v>
      </c>
      <c r="D35" t="s">
        <v>45</v>
      </c>
    </row>
    <row r="36" spans="2:4" x14ac:dyDescent="0.15">
      <c r="B36" s="10"/>
      <c r="C36" t="s">
        <v>46</v>
      </c>
      <c r="D36" t="s">
        <v>47</v>
      </c>
    </row>
    <row r="37" spans="2:4" x14ac:dyDescent="0.15">
      <c r="B37" s="11"/>
    </row>
    <row r="38" spans="2:4" x14ac:dyDescent="0.15">
      <c r="B38" s="10"/>
      <c r="C38" t="s">
        <v>48</v>
      </c>
      <c r="D38" t="s">
        <v>49</v>
      </c>
    </row>
    <row r="39" spans="2:4" x14ac:dyDescent="0.15">
      <c r="B39" s="10">
        <f>IF(E7=2,1,"")</f>
        <v>1</v>
      </c>
      <c r="C39" t="s">
        <v>50</v>
      </c>
      <c r="D39" t="s">
        <v>51</v>
      </c>
    </row>
    <row r="40" spans="2:4" x14ac:dyDescent="0.15">
      <c r="B40" s="11"/>
    </row>
    <row r="41" spans="2:4" x14ac:dyDescent="0.15">
      <c r="B41" s="10"/>
      <c r="C41" t="s">
        <v>52</v>
      </c>
      <c r="D41" t="s">
        <v>53</v>
      </c>
    </row>
    <row r="42" spans="2:4" x14ac:dyDescent="0.15">
      <c r="B42" s="10" t="str">
        <f>IF(E7=1,1,"")</f>
        <v/>
      </c>
      <c r="C42" t="s">
        <v>54</v>
      </c>
      <c r="D42" t="s">
        <v>55</v>
      </c>
    </row>
    <row r="43" spans="2:4" x14ac:dyDescent="0.15">
      <c r="B43" s="11"/>
    </row>
    <row r="44" spans="2:4" x14ac:dyDescent="0.15">
      <c r="B44" s="10"/>
      <c r="C44" t="s">
        <v>56</v>
      </c>
      <c r="D44" t="s">
        <v>57</v>
      </c>
    </row>
    <row r="45" spans="2:4" x14ac:dyDescent="0.15">
      <c r="B45" s="10"/>
      <c r="C45" t="s">
        <v>58</v>
      </c>
      <c r="D45" t="s">
        <v>59</v>
      </c>
    </row>
    <row r="46" spans="2:4" x14ac:dyDescent="0.15">
      <c r="B46" s="11"/>
    </row>
    <row r="47" spans="2:4" x14ac:dyDescent="0.15">
      <c r="B47" s="10"/>
      <c r="C47" t="s">
        <v>60</v>
      </c>
      <c r="D47" t="s">
        <v>61</v>
      </c>
    </row>
    <row r="48" spans="2:4" x14ac:dyDescent="0.15">
      <c r="B48" s="10"/>
      <c r="C48" t="s">
        <v>62</v>
      </c>
      <c r="D48" t="s">
        <v>63</v>
      </c>
    </row>
    <row r="49" spans="2:4" x14ac:dyDescent="0.15">
      <c r="B49" s="10"/>
      <c r="C49" t="s">
        <v>64</v>
      </c>
      <c r="D49" t="s">
        <v>65</v>
      </c>
    </row>
    <row r="50" spans="2:4" x14ac:dyDescent="0.15">
      <c r="B50" s="11"/>
    </row>
    <row r="51" spans="2:4" x14ac:dyDescent="0.15">
      <c r="B51" s="10"/>
      <c r="C51" t="s">
        <v>66</v>
      </c>
      <c r="D51" t="s">
        <v>67</v>
      </c>
    </row>
    <row r="52" spans="2:4" x14ac:dyDescent="0.15">
      <c r="B52" s="10"/>
      <c r="C52" t="s">
        <v>68</v>
      </c>
      <c r="D52" t="s">
        <v>69</v>
      </c>
    </row>
    <row r="53" spans="2:4" x14ac:dyDescent="0.15">
      <c r="B53" s="11"/>
    </row>
    <row r="54" spans="2:4" x14ac:dyDescent="0.15">
      <c r="B54" s="11"/>
    </row>
    <row r="55" spans="2:4" x14ac:dyDescent="0.15">
      <c r="B55" s="10"/>
      <c r="C55" t="s">
        <v>70</v>
      </c>
      <c r="D55" t="s">
        <v>71</v>
      </c>
    </row>
    <row r="56" spans="2:4" x14ac:dyDescent="0.15">
      <c r="B56" s="10"/>
      <c r="C56" t="s">
        <v>72</v>
      </c>
      <c r="D56" t="s">
        <v>73</v>
      </c>
    </row>
    <row r="57" spans="2:4" x14ac:dyDescent="0.15">
      <c r="B57" s="11"/>
    </row>
    <row r="58" spans="2:4" x14ac:dyDescent="0.15">
      <c r="B58" s="10"/>
      <c r="C58" t="s">
        <v>74</v>
      </c>
      <c r="D58" t="s">
        <v>75</v>
      </c>
    </row>
    <row r="59" spans="2:4" x14ac:dyDescent="0.15">
      <c r="B59" s="11"/>
    </row>
    <row r="60" spans="2:4" x14ac:dyDescent="0.15">
      <c r="B60" s="10"/>
      <c r="C60" t="s">
        <v>76</v>
      </c>
      <c r="D60" t="s">
        <v>77</v>
      </c>
    </row>
    <row r="61" spans="2:4" x14ac:dyDescent="0.15">
      <c r="B61" s="11"/>
    </row>
    <row r="62" spans="2:4" x14ac:dyDescent="0.15">
      <c r="B62" s="10"/>
      <c r="C62" t="s">
        <v>78</v>
      </c>
      <c r="D62" t="s">
        <v>79</v>
      </c>
    </row>
    <row r="63" spans="2:4" x14ac:dyDescent="0.15">
      <c r="B63" s="11"/>
      <c r="C63" t="s">
        <v>16</v>
      </c>
    </row>
    <row r="64" spans="2:4" x14ac:dyDescent="0.15">
      <c r="B64" s="11"/>
      <c r="C64" t="s">
        <v>17</v>
      </c>
    </row>
    <row r="65" spans="2:4" x14ac:dyDescent="0.15">
      <c r="B65" s="11"/>
      <c r="C65" t="s">
        <v>18</v>
      </c>
    </row>
    <row r="66" spans="2:4" x14ac:dyDescent="0.15">
      <c r="B66" s="11"/>
    </row>
    <row r="67" spans="2:4" x14ac:dyDescent="0.15">
      <c r="B67" s="11"/>
      <c r="C67" t="s">
        <v>8</v>
      </c>
    </row>
    <row r="68" spans="2:4" x14ac:dyDescent="0.15">
      <c r="B68" s="11"/>
      <c r="C68" t="s">
        <v>10</v>
      </c>
    </row>
    <row r="69" spans="2:4" x14ac:dyDescent="0.15">
      <c r="B69" s="11"/>
      <c r="C69" t="s">
        <v>8</v>
      </c>
    </row>
    <row r="70" spans="2:4" x14ac:dyDescent="0.15">
      <c r="B70" s="10"/>
      <c r="C70" t="s">
        <v>80</v>
      </c>
      <c r="D70" t="s">
        <v>81</v>
      </c>
    </row>
    <row r="71" spans="2:4" x14ac:dyDescent="0.15">
      <c r="B71" s="10"/>
      <c r="C71" t="s">
        <v>82</v>
      </c>
      <c r="D71" t="s">
        <v>83</v>
      </c>
    </row>
    <row r="72" spans="2:4" x14ac:dyDescent="0.15">
      <c r="B72" s="10"/>
      <c r="C72" t="s">
        <v>84</v>
      </c>
      <c r="D72" t="s">
        <v>85</v>
      </c>
    </row>
    <row r="73" spans="2:4" x14ac:dyDescent="0.15">
      <c r="B73" s="10"/>
      <c r="C73" t="s">
        <v>86</v>
      </c>
      <c r="D73" t="s">
        <v>87</v>
      </c>
    </row>
    <row r="74" spans="2:4" x14ac:dyDescent="0.15">
      <c r="B74" s="11"/>
    </row>
    <row r="75" spans="2:4" x14ac:dyDescent="0.15">
      <c r="B75" s="10"/>
      <c r="C75" t="s">
        <v>88</v>
      </c>
      <c r="D75" t="s">
        <v>89</v>
      </c>
    </row>
    <row r="76" spans="2:4" x14ac:dyDescent="0.15">
      <c r="B76" s="10" t="s">
        <v>190</v>
      </c>
      <c r="C76" t="s">
        <v>90</v>
      </c>
      <c r="D76" t="s">
        <v>91</v>
      </c>
    </row>
    <row r="77" spans="2:4" x14ac:dyDescent="0.15">
      <c r="B77" s="11"/>
    </row>
    <row r="78" spans="2:4" x14ac:dyDescent="0.15">
      <c r="B78" s="10"/>
      <c r="C78" t="s">
        <v>92</v>
      </c>
      <c r="D78" t="s">
        <v>93</v>
      </c>
    </row>
    <row r="79" spans="2:4" x14ac:dyDescent="0.15">
      <c r="B79" s="10"/>
      <c r="C79" t="s">
        <v>94</v>
      </c>
      <c r="D79" t="s">
        <v>95</v>
      </c>
    </row>
    <row r="80" spans="2:4" x14ac:dyDescent="0.15">
      <c r="B80" s="10"/>
      <c r="C80" t="s">
        <v>96</v>
      </c>
      <c r="D80" t="s">
        <v>97</v>
      </c>
    </row>
    <row r="81" spans="2:4" x14ac:dyDescent="0.15">
      <c r="B81" s="10"/>
      <c r="C81" t="s">
        <v>98</v>
      </c>
      <c r="D81" t="s">
        <v>99</v>
      </c>
    </row>
    <row r="82" spans="2:4" x14ac:dyDescent="0.15">
      <c r="B82" s="10"/>
      <c r="C82" t="s">
        <v>100</v>
      </c>
      <c r="D82" t="s">
        <v>101</v>
      </c>
    </row>
    <row r="83" spans="2:4" x14ac:dyDescent="0.15">
      <c r="B83" s="10"/>
      <c r="C83" t="s">
        <v>102</v>
      </c>
      <c r="D83" t="s">
        <v>103</v>
      </c>
    </row>
    <row r="84" spans="2:4" x14ac:dyDescent="0.15">
      <c r="B84" s="10"/>
      <c r="C84" t="s">
        <v>104</v>
      </c>
      <c r="D84" t="s">
        <v>105</v>
      </c>
    </row>
    <row r="85" spans="2:4" x14ac:dyDescent="0.15">
      <c r="B85" s="11"/>
    </row>
    <row r="86" spans="2:4" x14ac:dyDescent="0.15">
      <c r="B86" s="10"/>
      <c r="C86" t="s">
        <v>106</v>
      </c>
      <c r="D86" t="s">
        <v>107</v>
      </c>
    </row>
    <row r="87" spans="2:4" x14ac:dyDescent="0.15">
      <c r="B87" s="10"/>
      <c r="C87" t="s">
        <v>108</v>
      </c>
      <c r="D87" t="s">
        <v>109</v>
      </c>
    </row>
    <row r="88" spans="2:4" x14ac:dyDescent="0.15">
      <c r="B88" s="11"/>
    </row>
    <row r="89" spans="2:4" x14ac:dyDescent="0.15">
      <c r="B89" s="10"/>
      <c r="C89" t="s">
        <v>110</v>
      </c>
      <c r="D89" t="s">
        <v>111</v>
      </c>
    </row>
    <row r="90" spans="2:4" x14ac:dyDescent="0.15">
      <c r="B90" s="11"/>
    </row>
    <row r="91" spans="2:4" x14ac:dyDescent="0.15">
      <c r="B91" s="10"/>
      <c r="C91" t="s">
        <v>112</v>
      </c>
      <c r="D91" t="s">
        <v>113</v>
      </c>
    </row>
    <row r="92" spans="2:4" x14ac:dyDescent="0.15">
      <c r="B92" s="10"/>
      <c r="C92" t="s">
        <v>114</v>
      </c>
      <c r="D92" t="s">
        <v>115</v>
      </c>
    </row>
    <row r="93" spans="2:4" x14ac:dyDescent="0.15">
      <c r="B93" s="10"/>
      <c r="C93" t="s">
        <v>116</v>
      </c>
      <c r="D93" t="s">
        <v>117</v>
      </c>
    </row>
    <row r="94" spans="2:4" x14ac:dyDescent="0.15">
      <c r="B94" s="11"/>
      <c r="C94" t="s">
        <v>19</v>
      </c>
    </row>
    <row r="95" spans="2:4" x14ac:dyDescent="0.15">
      <c r="B95" s="11"/>
    </row>
    <row r="96" spans="2:4" x14ac:dyDescent="0.15">
      <c r="B96" s="10"/>
      <c r="C96" t="s">
        <v>118</v>
      </c>
      <c r="D96" t="s">
        <v>119</v>
      </c>
    </row>
    <row r="97" spans="2:4" x14ac:dyDescent="0.15">
      <c r="B97" s="11"/>
    </row>
    <row r="98" spans="2:4" x14ac:dyDescent="0.15">
      <c r="B98" s="10"/>
      <c r="C98" t="s">
        <v>120</v>
      </c>
      <c r="D98" t="s">
        <v>121</v>
      </c>
    </row>
    <row r="99" spans="2:4" x14ac:dyDescent="0.15">
      <c r="B99" s="10"/>
      <c r="C99" t="s">
        <v>122</v>
      </c>
      <c r="D99" t="s">
        <v>123</v>
      </c>
    </row>
    <row r="100" spans="2:4" x14ac:dyDescent="0.15">
      <c r="B100" s="11"/>
    </row>
    <row r="101" spans="2:4" x14ac:dyDescent="0.15">
      <c r="B101" s="10"/>
      <c r="C101" t="s">
        <v>124</v>
      </c>
      <c r="D101" t="s">
        <v>125</v>
      </c>
    </row>
    <row r="102" spans="2:4" x14ac:dyDescent="0.15">
      <c r="B102" s="10"/>
      <c r="C102" t="s">
        <v>126</v>
      </c>
      <c r="D102" t="s">
        <v>127</v>
      </c>
    </row>
    <row r="103" spans="2:4" x14ac:dyDescent="0.15">
      <c r="B103" s="11"/>
    </row>
    <row r="104" spans="2:4" x14ac:dyDescent="0.15">
      <c r="B104" s="11"/>
      <c r="C104" t="s">
        <v>8</v>
      </c>
    </row>
    <row r="105" spans="2:4" x14ac:dyDescent="0.15">
      <c r="B105" s="11"/>
      <c r="C105" t="s">
        <v>11</v>
      </c>
    </row>
    <row r="106" spans="2:4" x14ac:dyDescent="0.15">
      <c r="B106" s="11"/>
      <c r="C106" t="s">
        <v>8</v>
      </c>
    </row>
    <row r="107" spans="2:4" x14ac:dyDescent="0.15">
      <c r="B107" s="10">
        <v>0</v>
      </c>
      <c r="C107" t="s">
        <v>128</v>
      </c>
      <c r="D107" t="s">
        <v>129</v>
      </c>
    </row>
    <row r="108" spans="2:4" x14ac:dyDescent="0.15">
      <c r="B108" s="10">
        <v>0</v>
      </c>
      <c r="C108" t="s">
        <v>130</v>
      </c>
      <c r="D108" t="s">
        <v>131</v>
      </c>
    </row>
    <row r="109" spans="2:4" x14ac:dyDescent="0.15">
      <c r="B109" s="11"/>
    </row>
    <row r="110" spans="2:4" x14ac:dyDescent="0.15">
      <c r="B110" s="10"/>
      <c r="C110" t="s">
        <v>132</v>
      </c>
      <c r="D110" t="s">
        <v>133</v>
      </c>
    </row>
    <row r="111" spans="2:4" x14ac:dyDescent="0.15">
      <c r="B111" s="11"/>
    </row>
    <row r="112" spans="2:4" x14ac:dyDescent="0.15">
      <c r="B112" s="10"/>
      <c r="C112" t="s">
        <v>134</v>
      </c>
      <c r="D112" t="s">
        <v>135</v>
      </c>
    </row>
    <row r="113" spans="2:4" x14ac:dyDescent="0.15">
      <c r="B113" s="11"/>
    </row>
    <row r="114" spans="2:4" x14ac:dyDescent="0.15">
      <c r="B114" s="11"/>
      <c r="C114" t="s">
        <v>8</v>
      </c>
    </row>
    <row r="115" spans="2:4" x14ac:dyDescent="0.15">
      <c r="B115" s="11"/>
      <c r="C115" t="s">
        <v>12</v>
      </c>
    </row>
    <row r="116" spans="2:4" x14ac:dyDescent="0.15">
      <c r="B116" s="11"/>
      <c r="C116" t="s">
        <v>8</v>
      </c>
    </row>
    <row r="117" spans="2:4" x14ac:dyDescent="0.15">
      <c r="B117" s="10"/>
      <c r="C117" t="s">
        <v>136</v>
      </c>
      <c r="D117" t="s">
        <v>137</v>
      </c>
    </row>
    <row r="118" spans="2:4" x14ac:dyDescent="0.15">
      <c r="B118" s="10"/>
      <c r="C118" t="s">
        <v>138</v>
      </c>
      <c r="D118" t="s">
        <v>139</v>
      </c>
    </row>
    <row r="119" spans="2:4" x14ac:dyDescent="0.15">
      <c r="B119" s="10"/>
      <c r="C119" t="s">
        <v>140</v>
      </c>
      <c r="D119" t="s">
        <v>141</v>
      </c>
    </row>
    <row r="120" spans="2:4" x14ac:dyDescent="0.15">
      <c r="B120" s="10"/>
      <c r="C120" t="s">
        <v>142</v>
      </c>
      <c r="D120" t="s">
        <v>143</v>
      </c>
    </row>
    <row r="121" spans="2:4" x14ac:dyDescent="0.15">
      <c r="B121" s="10">
        <v>1</v>
      </c>
      <c r="C121" t="s">
        <v>144</v>
      </c>
      <c r="D121" t="s">
        <v>145</v>
      </c>
    </row>
    <row r="122" spans="2:4" x14ac:dyDescent="0.15">
      <c r="B122" s="10"/>
      <c r="C122" t="s">
        <v>146</v>
      </c>
      <c r="D122" t="s">
        <v>147</v>
      </c>
    </row>
    <row r="123" spans="2:4" x14ac:dyDescent="0.15">
      <c r="B123" s="11"/>
    </row>
    <row r="124" spans="2:4" x14ac:dyDescent="0.15">
      <c r="B124" s="10"/>
      <c r="C124" t="s">
        <v>148</v>
      </c>
      <c r="D124" t="s">
        <v>149</v>
      </c>
    </row>
    <row r="125" spans="2:4" x14ac:dyDescent="0.15">
      <c r="B125" s="10"/>
      <c r="C125" t="s">
        <v>150</v>
      </c>
      <c r="D125" t="s">
        <v>151</v>
      </c>
    </row>
    <row r="126" spans="2:4" x14ac:dyDescent="0.15">
      <c r="B126" s="10"/>
      <c r="C126" t="s">
        <v>152</v>
      </c>
      <c r="D126" t="s">
        <v>153</v>
      </c>
    </row>
    <row r="127" spans="2:4" x14ac:dyDescent="0.15">
      <c r="B127" s="10"/>
      <c r="C127" t="s">
        <v>154</v>
      </c>
      <c r="D127" t="s">
        <v>155</v>
      </c>
    </row>
    <row r="128" spans="2:4" x14ac:dyDescent="0.15">
      <c r="B128" s="11"/>
    </row>
    <row r="129" spans="2:4" x14ac:dyDescent="0.15">
      <c r="B129" s="10">
        <v>1</v>
      </c>
      <c r="C129" t="s">
        <v>156</v>
      </c>
      <c r="D129" t="s">
        <v>157</v>
      </c>
    </row>
    <row r="130" spans="2:4" x14ac:dyDescent="0.15">
      <c r="B130" s="10"/>
      <c r="C130" t="s">
        <v>158</v>
      </c>
      <c r="D130" t="s">
        <v>159</v>
      </c>
    </row>
    <row r="131" spans="2:4" x14ac:dyDescent="0.15">
      <c r="B131" s="11"/>
    </row>
    <row r="132" spans="2:4" x14ac:dyDescent="0.15">
      <c r="B132" s="10"/>
      <c r="C132" t="s">
        <v>160</v>
      </c>
      <c r="D132" t="s">
        <v>161</v>
      </c>
    </row>
    <row r="133" spans="2:4" x14ac:dyDescent="0.15">
      <c r="B133" s="10" t="str">
        <f>IF(E8&lt;&gt;"",E8&amp;"\%DATE:/=%.log","")</f>
        <v>c:\3_log\%DATE:/=%.log</v>
      </c>
      <c r="C133" t="s">
        <v>162</v>
      </c>
      <c r="D133" t="s">
        <v>163</v>
      </c>
    </row>
    <row r="134" spans="2:4" x14ac:dyDescent="0.15">
      <c r="B134" s="11"/>
    </row>
    <row r="135" spans="2:4" x14ac:dyDescent="0.15">
      <c r="B135" s="10"/>
      <c r="C135" t="s">
        <v>164</v>
      </c>
      <c r="D135" t="s">
        <v>165</v>
      </c>
    </row>
    <row r="136" spans="2:4" x14ac:dyDescent="0.15">
      <c r="B136" s="10"/>
      <c r="C136" t="s">
        <v>166</v>
      </c>
      <c r="D136" t="s">
        <v>167</v>
      </c>
    </row>
    <row r="137" spans="2:4" x14ac:dyDescent="0.15">
      <c r="B137" s="11"/>
    </row>
    <row r="138" spans="2:4" x14ac:dyDescent="0.15">
      <c r="B138" s="10">
        <v>1</v>
      </c>
      <c r="C138" t="s">
        <v>168</v>
      </c>
      <c r="D138" t="s">
        <v>169</v>
      </c>
    </row>
    <row r="139" spans="2:4" x14ac:dyDescent="0.15">
      <c r="B139" s="11"/>
    </row>
    <row r="140" spans="2:4" x14ac:dyDescent="0.15">
      <c r="B140" s="10"/>
      <c r="C140" t="s">
        <v>170</v>
      </c>
      <c r="D140" t="s">
        <v>171</v>
      </c>
    </row>
    <row r="141" spans="2:4" x14ac:dyDescent="0.15">
      <c r="B141" s="10"/>
      <c r="C141" t="s">
        <v>172</v>
      </c>
      <c r="D141" t="s">
        <v>173</v>
      </c>
    </row>
    <row r="142" spans="2:4" x14ac:dyDescent="0.15">
      <c r="B142" s="11"/>
    </row>
    <row r="143" spans="2:4" x14ac:dyDescent="0.15">
      <c r="B143" s="10"/>
      <c r="C143" t="s">
        <v>174</v>
      </c>
      <c r="D143" t="s">
        <v>175</v>
      </c>
    </row>
    <row r="144" spans="2:4" x14ac:dyDescent="0.15">
      <c r="B144" s="11"/>
    </row>
    <row r="145" spans="2:4" x14ac:dyDescent="0.15">
      <c r="B145" s="11"/>
      <c r="C145" t="s">
        <v>8</v>
      </c>
    </row>
    <row r="146" spans="2:4" x14ac:dyDescent="0.15">
      <c r="B146" s="11"/>
      <c r="C146" t="s">
        <v>13</v>
      </c>
    </row>
    <row r="147" spans="2:4" x14ac:dyDescent="0.15">
      <c r="B147" s="11"/>
      <c r="C147" t="s">
        <v>8</v>
      </c>
    </row>
    <row r="148" spans="2:4" x14ac:dyDescent="0.15">
      <c r="B148" s="10"/>
      <c r="C148" t="s">
        <v>176</v>
      </c>
      <c r="D148" t="s">
        <v>177</v>
      </c>
    </row>
    <row r="149" spans="2:4" x14ac:dyDescent="0.15">
      <c r="B149" s="11"/>
    </row>
    <row r="150" spans="2:4" x14ac:dyDescent="0.15">
      <c r="B150" s="10"/>
      <c r="C150" t="s">
        <v>178</v>
      </c>
      <c r="D150" t="s">
        <v>179</v>
      </c>
    </row>
    <row r="151" spans="2:4" x14ac:dyDescent="0.15">
      <c r="B151" s="10"/>
      <c r="C151" t="s">
        <v>180</v>
      </c>
      <c r="D151" t="s">
        <v>181</v>
      </c>
    </row>
    <row r="152" spans="2:4" x14ac:dyDescent="0.15">
      <c r="B152" s="10"/>
      <c r="C152" t="s">
        <v>182</v>
      </c>
      <c r="D152" t="s">
        <v>183</v>
      </c>
    </row>
    <row r="153" spans="2:4" x14ac:dyDescent="0.15">
      <c r="B153" s="10"/>
      <c r="C153" t="s">
        <v>184</v>
      </c>
      <c r="D153" t="s">
        <v>185</v>
      </c>
    </row>
    <row r="154" spans="2:4" x14ac:dyDescent="0.15">
      <c r="B154" s="10"/>
      <c r="C154" t="s">
        <v>186</v>
      </c>
      <c r="D154" t="s">
        <v>187</v>
      </c>
    </row>
  </sheetData>
  <sheetProtection sheet="1" objects="1" scenarios="1" formatCells="0" formatColumns="0" formatRows="0"/>
  <mergeCells count="4">
    <mergeCell ref="B5:D5"/>
    <mergeCell ref="B6:D6"/>
    <mergeCell ref="B7:D7"/>
    <mergeCell ref="B8:D8"/>
  </mergeCells>
  <phoneticPr fontId="18"/>
  <dataValidations count="1">
    <dataValidation type="list" errorStyle="warning" imeMode="off" allowBlank="1" showErrorMessage="1" errorTitle="注意" error="1,2以外はすべてコピーになります。" sqref="E7">
      <formula1>"0,1,2"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44"/>
  <sheetViews>
    <sheetView workbookViewId="0"/>
  </sheetViews>
  <sheetFormatPr defaultRowHeight="13.5" x14ac:dyDescent="0.15"/>
  <cols>
    <col min="1" max="1" width="27.75" bestFit="1" customWidth="1"/>
    <col min="3" max="3" width="9.25" bestFit="1" customWidth="1"/>
    <col min="4" max="4" width="4.875" bestFit="1" customWidth="1"/>
    <col min="5" max="5" width="3.625" bestFit="1" customWidth="1"/>
    <col min="6" max="6" width="3.5" bestFit="1" customWidth="1"/>
    <col min="7" max="7" width="7" bestFit="1" customWidth="1"/>
    <col min="9" max="9" width="3.5" bestFit="1" customWidth="1"/>
    <col min="10" max="10" width="3.75" bestFit="1" customWidth="1"/>
    <col min="11" max="11" width="4.75" bestFit="1" customWidth="1"/>
    <col min="12" max="12" width="9.25" bestFit="1" customWidth="1"/>
    <col min="14" max="14" width="18" bestFit="1" customWidth="1"/>
    <col min="19" max="19" width="10.125" bestFit="1" customWidth="1"/>
    <col min="21" max="21" width="5.875" bestFit="1" customWidth="1"/>
    <col min="22" max="22" width="10.5" bestFit="1" customWidth="1"/>
    <col min="23" max="23" width="10" bestFit="1" customWidth="1"/>
    <col min="25" max="25" width="8.5" bestFit="1" customWidth="1"/>
    <col min="26" max="26" width="8.125" bestFit="1" customWidth="1"/>
    <col min="28" max="28" width="8.25" bestFit="1" customWidth="1"/>
    <col min="29" max="29" width="5.5" bestFit="1" customWidth="1"/>
    <col min="31" max="31" width="6.375" bestFit="1" customWidth="1"/>
    <col min="32" max="32" width="7.375" bestFit="1" customWidth="1"/>
    <col min="34" max="35" width="16.125" bestFit="1" customWidth="1"/>
    <col min="37" max="37" width="9.125" bestFit="1" customWidth="1"/>
    <col min="38" max="38" width="5.75" bestFit="1" customWidth="1"/>
    <col min="39" max="39" width="5.5" bestFit="1" customWidth="1"/>
    <col min="41" max="41" width="7.875" bestFit="1" customWidth="1"/>
    <col min="42" max="42" width="8.125" bestFit="1" customWidth="1"/>
    <col min="45" max="45" width="16.375" bestFit="1" customWidth="1"/>
    <col min="46" max="46" width="4.625" bestFit="1" customWidth="1"/>
    <col min="48" max="48" width="6.75" bestFit="1" customWidth="1"/>
    <col min="50" max="50" width="4.625" bestFit="1" customWidth="1"/>
    <col min="52" max="52" width="7.625" bestFit="1" customWidth="1"/>
    <col min="60" max="60" width="3.625" bestFit="1" customWidth="1"/>
    <col min="61" max="61" width="3.875" bestFit="1" customWidth="1"/>
    <col min="62" max="62" width="17.125" bestFit="1" customWidth="1"/>
    <col min="63" max="63" width="17.75" bestFit="1" customWidth="1"/>
    <col min="65" max="65" width="21.875" bestFit="1" customWidth="1"/>
    <col min="66" max="66" width="27.75" bestFit="1" customWidth="1"/>
    <col min="68" max="69" width="4.875" bestFit="1" customWidth="1"/>
    <col min="70" max="70" width="5" bestFit="1" customWidth="1"/>
    <col min="71" max="71" width="4.75" bestFit="1" customWidth="1"/>
    <col min="72" max="72" width="4.625" bestFit="1" customWidth="1"/>
    <col min="73" max="74" width="4.125" bestFit="1" customWidth="1"/>
    <col min="76" max="76" width="7.5" bestFit="1" customWidth="1"/>
    <col min="77" max="77" width="7" bestFit="1" customWidth="1"/>
    <col min="79" max="79" width="11" bestFit="1" customWidth="1"/>
    <col min="81" max="81" width="10.375" bestFit="1" customWidth="1"/>
    <col min="82" max="82" width="11" bestFit="1" customWidth="1"/>
    <col min="83" max="83" width="10.375" bestFit="1" customWidth="1"/>
    <col min="86" max="86" width="4.625" bestFit="1" customWidth="1"/>
    <col min="88" max="88" width="5.625" bestFit="1" customWidth="1"/>
    <col min="89" max="89" width="6" bestFit="1" customWidth="1"/>
    <col min="91" max="91" width="5.875" bestFit="1" customWidth="1"/>
    <col min="92" max="92" width="5.625" bestFit="1" customWidth="1"/>
    <col min="97" max="97" width="5" bestFit="1" customWidth="1"/>
    <col min="98" max="98" width="5.25" bestFit="1" customWidth="1"/>
    <col min="100" max="100" width="5.875" bestFit="1" customWidth="1"/>
    <col min="102" max="102" width="6.125" bestFit="1" customWidth="1"/>
    <col min="107" max="107" width="3.5" bestFit="1" customWidth="1"/>
    <col min="108" max="109" width="3.625" bestFit="1" customWidth="1"/>
    <col min="110" max="110" width="4.75" bestFit="1" customWidth="1"/>
    <col min="111" max="111" width="4.625" bestFit="1" customWidth="1"/>
    <col min="112" max="112" width="8.125" bestFit="1" customWidth="1"/>
    <col min="114" max="114" width="4.875" bestFit="1" customWidth="1"/>
    <col min="115" max="115" width="5" bestFit="1" customWidth="1"/>
    <col min="116" max="116" width="5.75" bestFit="1" customWidth="1"/>
    <col min="117" max="117" width="6" bestFit="1" customWidth="1"/>
    <col min="119" max="119" width="4.875" bestFit="1" customWidth="1"/>
    <col min="120" max="120" width="5.75" bestFit="1" customWidth="1"/>
    <col min="122" max="122" width="13" bestFit="1" customWidth="1"/>
    <col min="123" max="123" width="14.125" bestFit="1" customWidth="1"/>
    <col min="125" max="125" width="16.375" bestFit="1" customWidth="1"/>
    <col min="126" max="126" width="17.5" bestFit="1" customWidth="1"/>
    <col min="128" max="128" width="5.625" bestFit="1" customWidth="1"/>
    <col min="130" max="130" width="6" bestFit="1" customWidth="1"/>
    <col min="131" max="131" width="5.875" bestFit="1" customWidth="1"/>
    <col min="133" max="133" width="10.375" bestFit="1" customWidth="1"/>
    <col min="138" max="138" width="12.875" bestFit="1" customWidth="1"/>
    <col min="140" max="140" width="13.75" bestFit="1" customWidth="1"/>
    <col min="141" max="141" width="6.75" bestFit="1" customWidth="1"/>
    <col min="142" max="142" width="7.5" bestFit="1" customWidth="1"/>
    <col min="143" max="143" width="7.625" bestFit="1" customWidth="1"/>
    <col min="144" max="144" width="4" bestFit="1" customWidth="1"/>
  </cols>
  <sheetData>
    <row r="1" spans="1:144" x14ac:dyDescent="0.15">
      <c r="A1" t="s">
        <v>4</v>
      </c>
      <c r="B1" t="str">
        <f>入力シート!E5</f>
        <v>C:\1_data</v>
      </c>
      <c r="C1" t="str">
        <f>入力シート!E6</f>
        <v>C:\2_backup</v>
      </c>
      <c r="E1" t="str">
        <f>A5</f>
        <v/>
      </c>
      <c r="F1" t="str">
        <f>A6</f>
        <v>/E</v>
      </c>
      <c r="G1" t="str">
        <f>A7</f>
        <v/>
      </c>
      <c r="H1" t="str">
        <f>A8</f>
        <v xml:space="preserve"> </v>
      </c>
      <c r="I1" t="str">
        <f>A9</f>
        <v/>
      </c>
      <c r="J1" t="str">
        <f>A10</f>
        <v/>
      </c>
      <c r="K1" t="str">
        <f>A11</f>
        <v>/ZB</v>
      </c>
      <c r="L1" t="str">
        <f>A12</f>
        <v>/EFSRAW</v>
      </c>
      <c r="M1" t="str">
        <f>A13</f>
        <v/>
      </c>
      <c r="N1" t="str">
        <f>A14</f>
        <v/>
      </c>
      <c r="O1" t="str">
        <f>A15</f>
        <v/>
      </c>
      <c r="P1" t="str">
        <f>A16</f>
        <v/>
      </c>
      <c r="Q1" t="str">
        <f>A17</f>
        <v/>
      </c>
      <c r="R1" t="str">
        <f>A18</f>
        <v/>
      </c>
      <c r="S1" t="str">
        <f>A19</f>
        <v>/DCOPY:T</v>
      </c>
      <c r="T1" t="str">
        <f>A20</f>
        <v/>
      </c>
      <c r="U1" t="str">
        <f>A21</f>
        <v/>
      </c>
      <c r="V1" t="str">
        <f>A22</f>
        <v>/COPYALL</v>
      </c>
      <c r="W1" t="str">
        <f>A23</f>
        <v/>
      </c>
      <c r="X1" t="str">
        <f>A24</f>
        <v/>
      </c>
      <c r="Y1" t="str">
        <f>A25</f>
        <v/>
      </c>
      <c r="Z1" t="str">
        <f>A26</f>
        <v/>
      </c>
      <c r="AA1" t="str">
        <f>A27</f>
        <v/>
      </c>
      <c r="AB1" t="str">
        <f>A28</f>
        <v/>
      </c>
      <c r="AC1" t="str">
        <f>A29</f>
        <v>/MIR</v>
      </c>
      <c r="AD1" t="str">
        <f>A30</f>
        <v/>
      </c>
      <c r="AE1" t="str">
        <f>A31</f>
        <v/>
      </c>
      <c r="AF1" t="str">
        <f>A32</f>
        <v/>
      </c>
      <c r="AG1" t="str">
        <f>A33</f>
        <v/>
      </c>
      <c r="AH1" t="str">
        <f>A34</f>
        <v/>
      </c>
      <c r="AI1" t="str">
        <f>A35</f>
        <v/>
      </c>
      <c r="AJ1" t="str">
        <f>A36</f>
        <v/>
      </c>
      <c r="AK1" t="str">
        <f>A37</f>
        <v/>
      </c>
      <c r="AL1" t="str">
        <f>A38</f>
        <v/>
      </c>
      <c r="AM1" t="str">
        <f>A39</f>
        <v/>
      </c>
      <c r="AN1" t="str">
        <f>A40</f>
        <v/>
      </c>
      <c r="AO1" t="str">
        <f>A41</f>
        <v/>
      </c>
      <c r="AP1" t="str">
        <f>A42</f>
        <v/>
      </c>
      <c r="AQ1" t="str">
        <f>A43</f>
        <v/>
      </c>
      <c r="AR1" t="str">
        <f>A44</f>
        <v/>
      </c>
      <c r="AS1" t="str">
        <f>A45</f>
        <v/>
      </c>
      <c r="AT1" t="str">
        <f>A46</f>
        <v/>
      </c>
      <c r="AU1" t="str">
        <f>A47</f>
        <v/>
      </c>
      <c r="AV1" t="str">
        <f>A48</f>
        <v/>
      </c>
      <c r="AW1" t="str">
        <f>A49</f>
        <v/>
      </c>
      <c r="AX1" t="str">
        <f>A50</f>
        <v/>
      </c>
      <c r="AY1" t="str">
        <f>A51</f>
        <v/>
      </c>
      <c r="AZ1" t="str">
        <f>A52</f>
        <v/>
      </c>
      <c r="BA1" t="str">
        <f>A53</f>
        <v/>
      </c>
      <c r="BB1" t="str">
        <f>A54</f>
        <v/>
      </c>
      <c r="BC1" t="str">
        <f>A55</f>
        <v/>
      </c>
      <c r="BD1" t="str">
        <f>A56</f>
        <v/>
      </c>
      <c r="BE1" t="str">
        <f>A57</f>
        <v/>
      </c>
      <c r="BF1" t="str">
        <f>A58</f>
        <v/>
      </c>
      <c r="BG1" t="str">
        <f>A59</f>
        <v/>
      </c>
      <c r="BH1" t="str">
        <f>A60</f>
        <v/>
      </c>
      <c r="BI1" t="str">
        <f>A61</f>
        <v/>
      </c>
      <c r="BJ1" t="str">
        <f>A62</f>
        <v/>
      </c>
      <c r="BK1" t="str">
        <f>A63</f>
        <v/>
      </c>
      <c r="BL1" t="str">
        <f>A64</f>
        <v/>
      </c>
      <c r="BM1" t="str">
        <f>A65</f>
        <v/>
      </c>
      <c r="BN1" t="str">
        <f>A66</f>
        <v>/XD "System Volume Information"</v>
      </c>
      <c r="BO1" t="str">
        <f>A67</f>
        <v/>
      </c>
      <c r="BP1" t="str">
        <f>A68</f>
        <v/>
      </c>
      <c r="BQ1" t="str">
        <f>A69</f>
        <v/>
      </c>
      <c r="BR1" t="str">
        <f>A70</f>
        <v/>
      </c>
      <c r="BS1" t="str">
        <f>A71</f>
        <v/>
      </c>
      <c r="BT1" t="str">
        <f>A72</f>
        <v/>
      </c>
      <c r="BU1" t="str">
        <f>A73</f>
        <v/>
      </c>
      <c r="BV1" t="str">
        <f>A74</f>
        <v/>
      </c>
      <c r="BW1" t="str">
        <f>A75</f>
        <v/>
      </c>
      <c r="BX1" t="str">
        <f>A76</f>
        <v/>
      </c>
      <c r="BY1" t="str">
        <f>A77</f>
        <v/>
      </c>
      <c r="BZ1" t="str">
        <f>A78</f>
        <v/>
      </c>
      <c r="CA1" t="str">
        <f>A79</f>
        <v/>
      </c>
      <c r="CB1" t="str">
        <f>A80</f>
        <v/>
      </c>
      <c r="CC1" t="str">
        <f>A81</f>
        <v/>
      </c>
      <c r="CD1" t="str">
        <f>A82</f>
        <v/>
      </c>
      <c r="CE1" t="str">
        <f>A83</f>
        <v/>
      </c>
      <c r="CF1" t="str">
        <f>A84</f>
        <v/>
      </c>
      <c r="CG1" t="str">
        <f>A85</f>
        <v/>
      </c>
      <c r="CH1" t="str">
        <f>A86</f>
        <v/>
      </c>
      <c r="CI1" t="str">
        <f>A87</f>
        <v/>
      </c>
      <c r="CJ1" t="str">
        <f>A88</f>
        <v/>
      </c>
      <c r="CK1" t="str">
        <f>A89</f>
        <v/>
      </c>
      <c r="CL1" t="str">
        <f>A90</f>
        <v/>
      </c>
      <c r="CM1" t="str">
        <f>A91</f>
        <v/>
      </c>
      <c r="CN1" t="str">
        <f>A92</f>
        <v/>
      </c>
      <c r="CO1" t="str">
        <f>A93</f>
        <v/>
      </c>
      <c r="CP1" t="str">
        <f>A94</f>
        <v/>
      </c>
      <c r="CQ1" t="str">
        <f>A95</f>
        <v/>
      </c>
      <c r="CR1" t="str">
        <f>A96</f>
        <v/>
      </c>
      <c r="CS1" t="str">
        <f>A97</f>
        <v>/R:0</v>
      </c>
      <c r="CT1" t="str">
        <f>A98</f>
        <v>/W:0</v>
      </c>
      <c r="CU1" t="str">
        <f>A99</f>
        <v/>
      </c>
      <c r="CV1" t="str">
        <f>A100</f>
        <v/>
      </c>
      <c r="CW1" t="str">
        <f>A101</f>
        <v/>
      </c>
      <c r="CX1" t="str">
        <f>A102</f>
        <v/>
      </c>
      <c r="CY1" t="str">
        <f>A103</f>
        <v/>
      </c>
      <c r="CZ1" t="str">
        <f>A104</f>
        <v/>
      </c>
      <c r="DA1" t="str">
        <f>A105</f>
        <v/>
      </c>
      <c r="DB1" t="str">
        <f>A106</f>
        <v/>
      </c>
      <c r="DC1" t="str">
        <f>A107</f>
        <v/>
      </c>
      <c r="DD1" t="str">
        <f>A108</f>
        <v/>
      </c>
      <c r="DE1" t="str">
        <f>A109</f>
        <v/>
      </c>
      <c r="DF1" t="str">
        <f>A110</f>
        <v/>
      </c>
      <c r="DG1" t="str">
        <f>A111</f>
        <v>/FP</v>
      </c>
      <c r="DH1" t="str">
        <f>A112</f>
        <v/>
      </c>
      <c r="DI1" t="str">
        <f>A113</f>
        <v/>
      </c>
      <c r="DJ1" t="str">
        <f>A114</f>
        <v/>
      </c>
      <c r="DK1" t="str">
        <f>A115</f>
        <v/>
      </c>
      <c r="DL1" t="str">
        <f>A116</f>
        <v/>
      </c>
      <c r="DM1" t="str">
        <f>A117</f>
        <v/>
      </c>
      <c r="DN1" t="str">
        <f>A118</f>
        <v/>
      </c>
      <c r="DO1" t="str">
        <f>A119</f>
        <v>/NP</v>
      </c>
      <c r="DP1" t="str">
        <f>A120</f>
        <v/>
      </c>
      <c r="DQ1" t="str">
        <f>A121</f>
        <v/>
      </c>
      <c r="DR1" t="str">
        <f>A122</f>
        <v/>
      </c>
      <c r="DS1" t="str">
        <f>A123</f>
        <v>/LOG+:"c:\3_log\%DATE:/=%.log"</v>
      </c>
      <c r="DT1" t="str">
        <f>A124</f>
        <v/>
      </c>
      <c r="DU1" t="str">
        <f>A125</f>
        <v/>
      </c>
      <c r="DV1" t="str">
        <f>A126</f>
        <v/>
      </c>
      <c r="DW1" t="str">
        <f>A127</f>
        <v/>
      </c>
      <c r="DX1" t="str">
        <f>A128</f>
        <v>/TEE</v>
      </c>
      <c r="DY1" t="str">
        <f>A129</f>
        <v/>
      </c>
      <c r="DZ1" t="str">
        <f>A130</f>
        <v/>
      </c>
      <c r="EA1" t="str">
        <f>A131</f>
        <v/>
      </c>
      <c r="EB1" t="str">
        <f>A132</f>
        <v/>
      </c>
      <c r="EC1" t="str">
        <f>A133</f>
        <v/>
      </c>
      <c r="ED1" t="str">
        <f>A134</f>
        <v/>
      </c>
      <c r="EE1" t="str">
        <f>A135</f>
        <v/>
      </c>
      <c r="EF1" t="str">
        <f>A136</f>
        <v/>
      </c>
      <c r="EG1" t="str">
        <f>A137</f>
        <v/>
      </c>
      <c r="EH1" t="str">
        <f>A138</f>
        <v/>
      </c>
      <c r="EI1" t="str">
        <f>A139</f>
        <v/>
      </c>
      <c r="EJ1" t="str">
        <f>A140</f>
        <v/>
      </c>
      <c r="EK1" t="str">
        <f>A141</f>
        <v/>
      </c>
      <c r="EL1" t="str">
        <f>A142</f>
        <v/>
      </c>
      <c r="EM1" t="str">
        <f>A143</f>
        <v/>
      </c>
      <c r="EN1" t="str">
        <f>A144</f>
        <v/>
      </c>
    </row>
    <row r="3" spans="1:144" x14ac:dyDescent="0.15">
      <c r="A3" t="s">
        <v>188</v>
      </c>
      <c r="B3" t="s">
        <v>3</v>
      </c>
    </row>
    <row r="5" spans="1:144" x14ac:dyDescent="0.15">
      <c r="A5" t="str">
        <f>IF(入力シート!B15&lt;&gt;"",入力シート!C15,"")</f>
        <v/>
      </c>
      <c r="B5" t="s">
        <v>20</v>
      </c>
      <c r="C5" t="s">
        <v>21</v>
      </c>
    </row>
    <row r="6" spans="1:144" x14ac:dyDescent="0.15">
      <c r="A6" t="str">
        <f>IF(入力シート!B16&lt;&gt;"",入力シート!C16,"")</f>
        <v>/E</v>
      </c>
      <c r="B6" t="s">
        <v>22</v>
      </c>
      <c r="C6" t="s">
        <v>23</v>
      </c>
    </row>
    <row r="7" spans="1:144" x14ac:dyDescent="0.15">
      <c r="A7" t="str">
        <f>IF(入力シート!B17&lt;&gt;"",LEFT(B7,SEARCH(":",B7))&amp;入力シート!B17,"")</f>
        <v/>
      </c>
      <c r="B7" t="s">
        <v>24</v>
      </c>
      <c r="C7" t="s">
        <v>25</v>
      </c>
    </row>
    <row r="8" spans="1:144" x14ac:dyDescent="0.15">
      <c r="A8" t="s">
        <v>200</v>
      </c>
    </row>
    <row r="9" spans="1:144" x14ac:dyDescent="0.15">
      <c r="A9" t="str">
        <f>IF(入力シート!B19&lt;&gt;"",入力シート!C19,"")</f>
        <v/>
      </c>
      <c r="B9" t="s">
        <v>26</v>
      </c>
      <c r="C9" t="s">
        <v>27</v>
      </c>
    </row>
    <row r="10" spans="1:144" x14ac:dyDescent="0.15">
      <c r="A10" t="str">
        <f>IF(入力シート!B20&lt;&gt;"",入力シート!C20,"")</f>
        <v/>
      </c>
      <c r="B10" t="s">
        <v>28</v>
      </c>
      <c r="C10" t="s">
        <v>29</v>
      </c>
    </row>
    <row r="11" spans="1:144" x14ac:dyDescent="0.15">
      <c r="A11" t="str">
        <f>IF(入力シート!B21&lt;&gt;"",入力シート!C21,"")</f>
        <v>/ZB</v>
      </c>
      <c r="B11" t="s">
        <v>30</v>
      </c>
      <c r="C11" t="s">
        <v>31</v>
      </c>
    </row>
    <row r="12" spans="1:144" x14ac:dyDescent="0.15">
      <c r="A12" t="str">
        <f>IF(入力シート!B22&lt;&gt;"",入力シート!C22,"")</f>
        <v>/EFSRAW</v>
      </c>
      <c r="B12" t="s">
        <v>32</v>
      </c>
      <c r="C12" t="s">
        <v>33</v>
      </c>
    </row>
    <row r="13" spans="1:144" x14ac:dyDescent="0.15">
      <c r="A13" t="str">
        <f>IF(入力シート!B23&lt;&gt;"",入力シート!C23,"")</f>
        <v/>
      </c>
    </row>
    <row r="14" spans="1:144" x14ac:dyDescent="0.15">
      <c r="A14" t="str">
        <f>IF(入力シート!B24&lt;&gt;"",LEFT(B14,SEARCH(":",B14))&amp;入力シート!B24,"")</f>
        <v/>
      </c>
      <c r="B14" t="s">
        <v>34</v>
      </c>
      <c r="C14" t="s">
        <v>35</v>
      </c>
    </row>
    <row r="15" spans="1:144" x14ac:dyDescent="0.15">
      <c r="A15" t="str">
        <f>IF(入力シート!B25&lt;&gt;"",入力シート!C25,"")</f>
        <v/>
      </c>
      <c r="B15" t="s">
        <v>14</v>
      </c>
    </row>
    <row r="16" spans="1:144" x14ac:dyDescent="0.15">
      <c r="A16" t="str">
        <f>IF(入力シート!B26&lt;&gt;"",入力シート!C26,"")</f>
        <v/>
      </c>
      <c r="B16" t="s">
        <v>15</v>
      </c>
    </row>
    <row r="17" spans="1:3" x14ac:dyDescent="0.15">
      <c r="A17" t="str">
        <f>IF(入力シート!B27&lt;&gt;"",入力シート!C27,"")</f>
        <v/>
      </c>
    </row>
    <row r="18" spans="1:3" x14ac:dyDescent="0.15">
      <c r="A18" t="str">
        <f>IF(入力シート!B28&lt;&gt;"",入力シート!C28,"")</f>
        <v/>
      </c>
    </row>
    <row r="19" spans="1:3" x14ac:dyDescent="0.15">
      <c r="A19" t="str">
        <f>IF(入力シート!B29&lt;&gt;"",入力シート!C29,"")</f>
        <v>/DCOPY:T</v>
      </c>
      <c r="B19" t="s">
        <v>36</v>
      </c>
      <c r="C19" t="s">
        <v>37</v>
      </c>
    </row>
    <row r="20" spans="1:3" x14ac:dyDescent="0.15">
      <c r="A20" t="str">
        <f>IF(入力シート!B30&lt;&gt;"",入力シート!C30,"")</f>
        <v/>
      </c>
    </row>
    <row r="21" spans="1:3" x14ac:dyDescent="0.15">
      <c r="A21" t="str">
        <f>IF(入力シート!B31&lt;&gt;"",入力シート!C31,"")</f>
        <v/>
      </c>
      <c r="B21" t="s">
        <v>38</v>
      </c>
      <c r="C21" t="s">
        <v>39</v>
      </c>
    </row>
    <row r="22" spans="1:3" x14ac:dyDescent="0.15">
      <c r="A22" t="str">
        <f>IF(入力シート!B32&lt;&gt;"",入力シート!C32,"")</f>
        <v>/COPYALL</v>
      </c>
      <c r="B22" t="s">
        <v>40</v>
      </c>
      <c r="C22" t="s">
        <v>41</v>
      </c>
    </row>
    <row r="23" spans="1:3" x14ac:dyDescent="0.15">
      <c r="A23" t="str">
        <f>IF(入力シート!B33&lt;&gt;"",入力シート!C33,"")</f>
        <v/>
      </c>
      <c r="B23" t="s">
        <v>42</v>
      </c>
      <c r="C23" t="s">
        <v>43</v>
      </c>
    </row>
    <row r="24" spans="1:3" x14ac:dyDescent="0.15">
      <c r="A24" t="str">
        <f>IF(入力シート!B34&lt;&gt;"",入力シート!C34,"")</f>
        <v/>
      </c>
    </row>
    <row r="25" spans="1:3" x14ac:dyDescent="0.15">
      <c r="A25" t="str">
        <f>IF(入力シート!B35&lt;&gt;"",入力シート!C35,"")</f>
        <v/>
      </c>
      <c r="B25" t="s">
        <v>44</v>
      </c>
      <c r="C25" t="s">
        <v>45</v>
      </c>
    </row>
    <row r="26" spans="1:3" x14ac:dyDescent="0.15">
      <c r="A26" t="str">
        <f>IF(入力シート!B36&lt;&gt;"",入力シート!C36,"")</f>
        <v/>
      </c>
      <c r="B26" t="s">
        <v>46</v>
      </c>
      <c r="C26" t="s">
        <v>47</v>
      </c>
    </row>
    <row r="27" spans="1:3" x14ac:dyDescent="0.15">
      <c r="A27" t="str">
        <f>IF(入力シート!B37&lt;&gt;"",入力シート!C37,"")</f>
        <v/>
      </c>
    </row>
    <row r="28" spans="1:3" x14ac:dyDescent="0.15">
      <c r="A28" t="str">
        <f>IF(入力シート!B38&lt;&gt;"",入力シート!C38,"")</f>
        <v/>
      </c>
      <c r="B28" t="s">
        <v>48</v>
      </c>
      <c r="C28" t="s">
        <v>49</v>
      </c>
    </row>
    <row r="29" spans="1:3" x14ac:dyDescent="0.15">
      <c r="A29" t="str">
        <f>IF(入力シート!B39&lt;&gt;"",入力シート!C39,"")</f>
        <v>/MIR</v>
      </c>
      <c r="B29" t="s">
        <v>50</v>
      </c>
      <c r="C29" t="s">
        <v>51</v>
      </c>
    </row>
    <row r="30" spans="1:3" x14ac:dyDescent="0.15">
      <c r="A30" t="str">
        <f>IF(入力シート!B40&lt;&gt;"",入力シート!C40,"")</f>
        <v/>
      </c>
    </row>
    <row r="31" spans="1:3" x14ac:dyDescent="0.15">
      <c r="A31" t="str">
        <f>IF(入力シート!B41&lt;&gt;"",入力シート!C41,"")</f>
        <v/>
      </c>
      <c r="B31" t="s">
        <v>52</v>
      </c>
      <c r="C31" t="s">
        <v>53</v>
      </c>
    </row>
    <row r="32" spans="1:3" x14ac:dyDescent="0.15">
      <c r="A32" t="str">
        <f>IF(入力シート!B42&lt;&gt;"",入力シート!C42,"")</f>
        <v/>
      </c>
      <c r="B32" t="s">
        <v>54</v>
      </c>
      <c r="C32" t="s">
        <v>55</v>
      </c>
    </row>
    <row r="33" spans="1:3" x14ac:dyDescent="0.15">
      <c r="A33" t="str">
        <f>IF(入力シート!B43&lt;&gt;"",入力シート!C43,"")</f>
        <v/>
      </c>
    </row>
    <row r="34" spans="1:3" x14ac:dyDescent="0.15">
      <c r="A34" t="str">
        <f>IF(入力シート!B44&lt;&gt;"",LEFT(B34,SEARCH(":",B34))&amp;入力シート!B44,"")</f>
        <v/>
      </c>
      <c r="B34" t="s">
        <v>191</v>
      </c>
      <c r="C34" t="s">
        <v>57</v>
      </c>
    </row>
    <row r="35" spans="1:3" x14ac:dyDescent="0.15">
      <c r="A35" t="str">
        <f>IF(入力シート!B45&lt;&gt;"",LEFT(B35,SEARCH(":",B35))&amp;入力シート!B45,"")</f>
        <v/>
      </c>
      <c r="B35" t="s">
        <v>192</v>
      </c>
      <c r="C35" t="s">
        <v>59</v>
      </c>
    </row>
    <row r="36" spans="1:3" x14ac:dyDescent="0.15">
      <c r="A36" t="str">
        <f>IF(入力シート!B46&lt;&gt;"",入力シート!C46,"")</f>
        <v/>
      </c>
    </row>
    <row r="37" spans="1:3" x14ac:dyDescent="0.15">
      <c r="A37" t="str">
        <f>IF(入力シート!B47&lt;&gt;"",入力シート!C47,"")</f>
        <v/>
      </c>
      <c r="B37" t="s">
        <v>60</v>
      </c>
      <c r="C37" t="s">
        <v>61</v>
      </c>
    </row>
    <row r="38" spans="1:3" x14ac:dyDescent="0.15">
      <c r="A38" t="str">
        <f>IF(入力シート!B48&lt;&gt;"",入力シート!C48,"")</f>
        <v/>
      </c>
      <c r="B38" t="s">
        <v>62</v>
      </c>
      <c r="C38" t="s">
        <v>63</v>
      </c>
    </row>
    <row r="39" spans="1:3" x14ac:dyDescent="0.15">
      <c r="A39" t="str">
        <f>IF(入力シート!B49&lt;&gt;"",入力シート!C49,"")</f>
        <v/>
      </c>
      <c r="B39" t="s">
        <v>64</v>
      </c>
      <c r="C39" t="s">
        <v>65</v>
      </c>
    </row>
    <row r="40" spans="1:3" x14ac:dyDescent="0.15">
      <c r="A40" t="str">
        <f>IF(入力シート!B50&lt;&gt;"",入力シート!C50,"")</f>
        <v/>
      </c>
    </row>
    <row r="41" spans="1:3" x14ac:dyDescent="0.15">
      <c r="A41" t="str">
        <f>IF(入力シート!B51&lt;&gt;"",LEFT(B41,SEARCH(":",B41))&amp;入力シート!B51,"")</f>
        <v/>
      </c>
      <c r="B41" t="s">
        <v>193</v>
      </c>
      <c r="C41" t="s">
        <v>67</v>
      </c>
    </row>
    <row r="42" spans="1:3" x14ac:dyDescent="0.15">
      <c r="A42" t="str">
        <f>IF(入力シート!B52&lt;&gt;"",LEFT(B42,SEARCH(":",B42))&amp;入力シート!B52,"")</f>
        <v/>
      </c>
      <c r="B42" t="s">
        <v>194</v>
      </c>
      <c r="C42" t="s">
        <v>69</v>
      </c>
    </row>
    <row r="43" spans="1:3" x14ac:dyDescent="0.15">
      <c r="A43" t="str">
        <f>IF(入力シート!B53&lt;&gt;"",入力シート!C53,"")</f>
        <v/>
      </c>
    </row>
    <row r="44" spans="1:3" x14ac:dyDescent="0.15">
      <c r="A44" t="str">
        <f>IF(入力シート!B54&lt;&gt;"",入力シート!C54,"")</f>
        <v/>
      </c>
    </row>
    <row r="45" spans="1:3" x14ac:dyDescent="0.15">
      <c r="A45" t="str">
        <f>IF(入力シート!B55&lt;&gt;"",LEFT(B45,SEARCH(":",B45))&amp;入力シート!B55,"")</f>
        <v/>
      </c>
      <c r="B45" t="s">
        <v>195</v>
      </c>
      <c r="C45" t="s">
        <v>71</v>
      </c>
    </row>
    <row r="46" spans="1:3" x14ac:dyDescent="0.15">
      <c r="A46" t="str">
        <f>IF(入力シート!B56&lt;&gt;"",入力シート!C56,"")</f>
        <v/>
      </c>
      <c r="B46" t="s">
        <v>72</v>
      </c>
      <c r="C46" t="s">
        <v>73</v>
      </c>
    </row>
    <row r="47" spans="1:3" x14ac:dyDescent="0.15">
      <c r="A47" t="str">
        <f>IF(入力シート!B57&lt;&gt;"",入力シート!C57,"")</f>
        <v/>
      </c>
    </row>
    <row r="48" spans="1:3" x14ac:dyDescent="0.15">
      <c r="A48" t="str">
        <f>IF(入力シート!B58&lt;&gt;"",LEFT(B48,SEARCH(":",B48))&amp;入力シート!B58,"")</f>
        <v/>
      </c>
      <c r="B48" t="s">
        <v>74</v>
      </c>
      <c r="C48" t="s">
        <v>75</v>
      </c>
    </row>
    <row r="49" spans="1:3" x14ac:dyDescent="0.15">
      <c r="A49" t="str">
        <f>IF(入力シート!B59&lt;&gt;"",入力シート!C59,"")</f>
        <v/>
      </c>
    </row>
    <row r="50" spans="1:3" x14ac:dyDescent="0.15">
      <c r="A50" t="str">
        <f>IF(入力シート!B60&lt;&gt;"",入力シート!C60,"")</f>
        <v/>
      </c>
      <c r="B50" t="s">
        <v>76</v>
      </c>
      <c r="C50" t="s">
        <v>77</v>
      </c>
    </row>
    <row r="51" spans="1:3" x14ac:dyDescent="0.15">
      <c r="A51" t="str">
        <f>IF(入力シート!B61&lt;&gt;"",入力シート!C61,"")</f>
        <v/>
      </c>
    </row>
    <row r="52" spans="1:3" x14ac:dyDescent="0.15">
      <c r="A52" t="str">
        <f>IF(入力シート!B62&lt;&gt;"",LEFT(B52,SEARCH(":",B52))&amp;入力シート!B62,"")</f>
        <v/>
      </c>
      <c r="B52" t="s">
        <v>78</v>
      </c>
      <c r="C52" t="s">
        <v>79</v>
      </c>
    </row>
    <row r="53" spans="1:3" x14ac:dyDescent="0.15">
      <c r="A53" t="str">
        <f>IF(入力シート!B63&lt;&gt;"",入力シート!C63,"")</f>
        <v/>
      </c>
      <c r="B53" t="s">
        <v>16</v>
      </c>
    </row>
    <row r="54" spans="1:3" x14ac:dyDescent="0.15">
      <c r="A54" t="str">
        <f>IF(入力シート!B64&lt;&gt;"",入力シート!C64,"")</f>
        <v/>
      </c>
      <c r="B54" t="s">
        <v>17</v>
      </c>
    </row>
    <row r="55" spans="1:3" x14ac:dyDescent="0.15">
      <c r="A55" t="str">
        <f>IF(入力シート!B65&lt;&gt;"",入力シート!C65,"")</f>
        <v/>
      </c>
      <c r="B55" t="s">
        <v>18</v>
      </c>
    </row>
    <row r="56" spans="1:3" x14ac:dyDescent="0.15">
      <c r="A56" t="str">
        <f>IF(入力シート!B66&lt;&gt;"",入力シート!C66,"")</f>
        <v/>
      </c>
    </row>
    <row r="57" spans="1:3" x14ac:dyDescent="0.15">
      <c r="A57" t="str">
        <f>IF(入力シート!B67&lt;&gt;"",入力シート!C67,"")</f>
        <v/>
      </c>
      <c r="B57" t="s">
        <v>8</v>
      </c>
    </row>
    <row r="58" spans="1:3" x14ac:dyDescent="0.15">
      <c r="A58" t="str">
        <f>IF(入力シート!B68&lt;&gt;"",入力シート!C68,"")</f>
        <v/>
      </c>
      <c r="B58" t="s">
        <v>10</v>
      </c>
    </row>
    <row r="59" spans="1:3" x14ac:dyDescent="0.15">
      <c r="A59" t="str">
        <f>IF(入力シート!B69&lt;&gt;"",入力シート!C69,"")</f>
        <v/>
      </c>
      <c r="B59" t="s">
        <v>8</v>
      </c>
    </row>
    <row r="60" spans="1:3" x14ac:dyDescent="0.15">
      <c r="A60" t="str">
        <f>IF(入力シート!B70&lt;&gt;"",入力シート!C70,"")</f>
        <v/>
      </c>
      <c r="B60" t="s">
        <v>80</v>
      </c>
      <c r="C60" t="s">
        <v>81</v>
      </c>
    </row>
    <row r="61" spans="1:3" x14ac:dyDescent="0.15">
      <c r="A61" t="str">
        <f>IF(入力シート!B71&lt;&gt;"",入力シート!C71,"")</f>
        <v/>
      </c>
      <c r="B61" t="s">
        <v>82</v>
      </c>
      <c r="C61" t="s">
        <v>83</v>
      </c>
    </row>
    <row r="62" spans="1:3" x14ac:dyDescent="0.15">
      <c r="A62" t="str">
        <f>IF(入力シート!B72&lt;&gt;"",LEFT(B62,SEARCH(":",B62))&amp;入力シート!B72,"")</f>
        <v/>
      </c>
      <c r="B62" t="s">
        <v>196</v>
      </c>
      <c r="C62" t="s">
        <v>85</v>
      </c>
    </row>
    <row r="63" spans="1:3" x14ac:dyDescent="0.15">
      <c r="A63" t="str">
        <f>IF(入力シート!B73&lt;&gt;"",LEFT(B63,SEARCH(":",B63))&amp;入力シート!B73,"")</f>
        <v/>
      </c>
      <c r="B63" t="s">
        <v>197</v>
      </c>
      <c r="C63" t="s">
        <v>87</v>
      </c>
    </row>
    <row r="64" spans="1:3" x14ac:dyDescent="0.15">
      <c r="A64" t="str">
        <f>IF(入力シート!B74&lt;&gt;"",入力シート!C74,"")</f>
        <v/>
      </c>
      <c r="B64" t="str">
        <f>CONCATENATE("HAL 9000 said ","""")</f>
        <v>HAL 9000 said "</v>
      </c>
    </row>
    <row r="65" spans="1:3" x14ac:dyDescent="0.15">
      <c r="A65" t="str">
        <f>IF(入力シート!B75&lt;&gt;"",CONCATENATE(LEFT(B65,SEARCH(" ",B65)),"""",入力シート!B75,""""),"")</f>
        <v/>
      </c>
      <c r="B65" t="s">
        <v>88</v>
      </c>
      <c r="C65" t="s">
        <v>89</v>
      </c>
    </row>
    <row r="66" spans="1:3" x14ac:dyDescent="0.15">
      <c r="A66" t="str">
        <f>IF(入力シート!B76&lt;&gt;"",CONCATENATE(LEFT(B66,SEARCH(" ",B66)),"""",入力シート!B76,""""),"")</f>
        <v>/XD "System Volume Information"</v>
      </c>
      <c r="B66" t="s">
        <v>90</v>
      </c>
      <c r="C66" t="s">
        <v>91</v>
      </c>
    </row>
    <row r="67" spans="1:3" x14ac:dyDescent="0.15">
      <c r="A67" t="str">
        <f>IF(入力シート!B77&lt;&gt;"",入力シート!C77,"")</f>
        <v/>
      </c>
    </row>
    <row r="68" spans="1:3" x14ac:dyDescent="0.15">
      <c r="A68" t="str">
        <f>IF(入力シート!B78&lt;&gt;"",入力シート!C78,"")</f>
        <v/>
      </c>
      <c r="B68" t="s">
        <v>92</v>
      </c>
      <c r="C68" t="s">
        <v>93</v>
      </c>
    </row>
    <row r="69" spans="1:3" x14ac:dyDescent="0.15">
      <c r="A69" t="str">
        <f>IF(入力シート!B79&lt;&gt;"",入力シート!C79,"")</f>
        <v/>
      </c>
      <c r="B69" t="s">
        <v>94</v>
      </c>
      <c r="C69" t="s">
        <v>95</v>
      </c>
    </row>
    <row r="70" spans="1:3" x14ac:dyDescent="0.15">
      <c r="A70" t="str">
        <f>IF(入力シート!B80&lt;&gt;"",入力シート!C80,"")</f>
        <v/>
      </c>
      <c r="B70" t="s">
        <v>96</v>
      </c>
      <c r="C70" t="s">
        <v>97</v>
      </c>
    </row>
    <row r="71" spans="1:3" x14ac:dyDescent="0.15">
      <c r="A71" t="str">
        <f>IF(入力シート!B81&lt;&gt;"",入力シート!C81,"")</f>
        <v/>
      </c>
      <c r="B71" t="s">
        <v>98</v>
      </c>
      <c r="C71" t="s">
        <v>99</v>
      </c>
    </row>
    <row r="72" spans="1:3" x14ac:dyDescent="0.15">
      <c r="A72" t="str">
        <f>IF(入力シート!B82&lt;&gt;"",入力シート!C82,"")</f>
        <v/>
      </c>
      <c r="B72" t="s">
        <v>100</v>
      </c>
      <c r="C72" t="s">
        <v>101</v>
      </c>
    </row>
    <row r="73" spans="1:3" x14ac:dyDescent="0.15">
      <c r="A73" t="str">
        <f>IF(入力シート!B83&lt;&gt;"",入力シート!C83,"")</f>
        <v/>
      </c>
      <c r="B73" t="s">
        <v>102</v>
      </c>
      <c r="C73" t="s">
        <v>103</v>
      </c>
    </row>
    <row r="74" spans="1:3" x14ac:dyDescent="0.15">
      <c r="A74" t="str">
        <f>IF(入力シート!B84&lt;&gt;"",入力シート!C84,"")</f>
        <v/>
      </c>
      <c r="B74" t="s">
        <v>104</v>
      </c>
      <c r="C74" t="s">
        <v>105</v>
      </c>
    </row>
    <row r="75" spans="1:3" x14ac:dyDescent="0.15">
      <c r="A75" t="str">
        <f>IF(入力シート!B85&lt;&gt;"",入力シート!C85,"")</f>
        <v/>
      </c>
    </row>
    <row r="76" spans="1:3" x14ac:dyDescent="0.15">
      <c r="A76" t="str">
        <f>IF(入力シート!B86&lt;&gt;"",LEFT(B76,SEARCH(":",B76))&amp;入力シート!B86,"")</f>
        <v/>
      </c>
      <c r="B76" t="s">
        <v>106</v>
      </c>
      <c r="C76" t="s">
        <v>107</v>
      </c>
    </row>
    <row r="77" spans="1:3" x14ac:dyDescent="0.15">
      <c r="A77" t="str">
        <f>IF(入力シート!B87&lt;&gt;"",LEFT(B77,SEARCH(":",B77))&amp;入力シート!B87,"")</f>
        <v/>
      </c>
      <c r="B77" t="s">
        <v>108</v>
      </c>
      <c r="C77" t="s">
        <v>109</v>
      </c>
    </row>
    <row r="78" spans="1:3" x14ac:dyDescent="0.15">
      <c r="A78" t="str">
        <f>IF(入力シート!B88&lt;&gt;"",入力シート!C88,"")</f>
        <v/>
      </c>
    </row>
    <row r="79" spans="1:3" x14ac:dyDescent="0.15">
      <c r="A79" t="str">
        <f>IF(入力シート!B89&lt;&gt;"",LEFT(B79,SEARCH(":",B79))&amp;入力シート!B89,"")</f>
        <v/>
      </c>
      <c r="B79" t="s">
        <v>110</v>
      </c>
      <c r="C79" t="s">
        <v>111</v>
      </c>
    </row>
    <row r="80" spans="1:3" x14ac:dyDescent="0.15">
      <c r="A80" t="str">
        <f>IF(入力シート!B90&lt;&gt;"",入力シート!C90,"")</f>
        <v/>
      </c>
    </row>
    <row r="81" spans="1:3" x14ac:dyDescent="0.15">
      <c r="A81" t="str">
        <f>IF(入力シート!B91&lt;&gt;"",LEFT(B81,SEARCH(":",B81))&amp;入力シート!B91,"")</f>
        <v/>
      </c>
      <c r="B81" t="s">
        <v>112</v>
      </c>
      <c r="C81" t="s">
        <v>113</v>
      </c>
    </row>
    <row r="82" spans="1:3" x14ac:dyDescent="0.15">
      <c r="A82" t="str">
        <f>IF(入力シート!B92&lt;&gt;"",LEFT(B82,SEARCH(":",B82))&amp;入力シート!B92,"")</f>
        <v/>
      </c>
      <c r="B82" t="s">
        <v>114</v>
      </c>
      <c r="C82" t="s">
        <v>115</v>
      </c>
    </row>
    <row r="83" spans="1:3" x14ac:dyDescent="0.15">
      <c r="A83" t="str">
        <f>IF(入力シート!B93&lt;&gt;"",LEFT(B83,SEARCH(":",B83))&amp;入力シート!B93,"")</f>
        <v/>
      </c>
      <c r="B83" t="s">
        <v>116</v>
      </c>
      <c r="C83" t="s">
        <v>117</v>
      </c>
    </row>
    <row r="84" spans="1:3" x14ac:dyDescent="0.15">
      <c r="A84" t="str">
        <f>IF(入力シート!B94&lt;&gt;"",入力シート!C94,"")</f>
        <v/>
      </c>
      <c r="B84" t="s">
        <v>19</v>
      </c>
    </row>
    <row r="85" spans="1:3" x14ac:dyDescent="0.15">
      <c r="A85" t="str">
        <f>IF(入力シート!B95&lt;&gt;"",入力シート!C95,"")</f>
        <v/>
      </c>
    </row>
    <row r="86" spans="1:3" x14ac:dyDescent="0.15">
      <c r="A86" t="str">
        <f>IF(入力シート!B96&lt;&gt;"",入力シート!C96,"")</f>
        <v/>
      </c>
      <c r="B86" t="s">
        <v>118</v>
      </c>
      <c r="C86" t="s">
        <v>119</v>
      </c>
    </row>
    <row r="87" spans="1:3" x14ac:dyDescent="0.15">
      <c r="A87" t="str">
        <f>IF(入力シート!B97&lt;&gt;"",入力シート!C97,"")</f>
        <v/>
      </c>
    </row>
    <row r="88" spans="1:3" x14ac:dyDescent="0.15">
      <c r="A88" t="str">
        <f>IF(入力シート!B98&lt;&gt;"",入力シート!C98,"")</f>
        <v/>
      </c>
      <c r="B88" t="s">
        <v>120</v>
      </c>
      <c r="C88" t="s">
        <v>121</v>
      </c>
    </row>
    <row r="89" spans="1:3" x14ac:dyDescent="0.15">
      <c r="A89" t="str">
        <f>IF(入力シート!B99&lt;&gt;"",入力シート!C99,"")</f>
        <v/>
      </c>
      <c r="B89" t="s">
        <v>122</v>
      </c>
      <c r="C89" t="s">
        <v>123</v>
      </c>
    </row>
    <row r="90" spans="1:3" x14ac:dyDescent="0.15">
      <c r="A90" t="str">
        <f>IF(入力シート!B100&lt;&gt;"",入力シート!C100,"")</f>
        <v/>
      </c>
    </row>
    <row r="91" spans="1:3" x14ac:dyDescent="0.15">
      <c r="A91" t="str">
        <f>IF(入力シート!B101&lt;&gt;"",入力シート!C101,"")</f>
        <v/>
      </c>
      <c r="B91" t="s">
        <v>124</v>
      </c>
      <c r="C91" t="s">
        <v>125</v>
      </c>
    </row>
    <row r="92" spans="1:3" x14ac:dyDescent="0.15">
      <c r="A92" t="str">
        <f>IF(入力シート!B102&lt;&gt;"",入力シート!C102,"")</f>
        <v/>
      </c>
      <c r="B92" t="s">
        <v>126</v>
      </c>
      <c r="C92" t="s">
        <v>127</v>
      </c>
    </row>
    <row r="93" spans="1:3" x14ac:dyDescent="0.15">
      <c r="A93" t="str">
        <f>IF(入力シート!B103&lt;&gt;"",入力シート!C103,"")</f>
        <v/>
      </c>
    </row>
    <row r="94" spans="1:3" x14ac:dyDescent="0.15">
      <c r="A94" t="str">
        <f>IF(入力シート!B104&lt;&gt;"",入力シート!C104,"")</f>
        <v/>
      </c>
      <c r="B94" t="s">
        <v>8</v>
      </c>
    </row>
    <row r="95" spans="1:3" x14ac:dyDescent="0.15">
      <c r="A95" t="str">
        <f>IF(入力シート!B105&lt;&gt;"",入力シート!C105,"")</f>
        <v/>
      </c>
      <c r="B95" t="s">
        <v>11</v>
      </c>
    </row>
    <row r="96" spans="1:3" x14ac:dyDescent="0.15">
      <c r="A96" t="str">
        <f>IF(入力シート!B106&lt;&gt;"",入力シート!C106,"")</f>
        <v/>
      </c>
      <c r="B96" t="s">
        <v>8</v>
      </c>
    </row>
    <row r="97" spans="1:3" x14ac:dyDescent="0.15">
      <c r="A97" t="str">
        <f>IF(入力シート!B107&lt;&gt;"",LEFT(B97,SEARCH(":",B97))&amp;入力シート!B107,"")</f>
        <v>/R:0</v>
      </c>
      <c r="B97" t="s">
        <v>128</v>
      </c>
      <c r="C97" t="s">
        <v>129</v>
      </c>
    </row>
    <row r="98" spans="1:3" x14ac:dyDescent="0.15">
      <c r="A98" t="str">
        <f>IF(入力シート!B108&lt;&gt;"",LEFT(B98,SEARCH(":",B98))&amp;入力シート!B108,"")</f>
        <v>/W:0</v>
      </c>
      <c r="B98" t="s">
        <v>130</v>
      </c>
      <c r="C98" t="s">
        <v>131</v>
      </c>
    </row>
    <row r="99" spans="1:3" x14ac:dyDescent="0.15">
      <c r="A99" t="str">
        <f>IF(入力シート!B109&lt;&gt;"",入力シート!C109,"")</f>
        <v/>
      </c>
    </row>
    <row r="100" spans="1:3" x14ac:dyDescent="0.15">
      <c r="A100" t="str">
        <f>IF(入力シート!B110&lt;&gt;"",入力シート!C110,"")</f>
        <v/>
      </c>
      <c r="B100" t="s">
        <v>132</v>
      </c>
      <c r="C100" t="s">
        <v>133</v>
      </c>
    </row>
    <row r="101" spans="1:3" x14ac:dyDescent="0.15">
      <c r="A101" t="str">
        <f>IF(入力シート!B111&lt;&gt;"",入力シート!C111,"")</f>
        <v/>
      </c>
    </row>
    <row r="102" spans="1:3" x14ac:dyDescent="0.15">
      <c r="A102" t="str">
        <f>IF(入力シート!B112&lt;&gt;"",入力シート!C112,"")</f>
        <v/>
      </c>
      <c r="B102" t="s">
        <v>134</v>
      </c>
      <c r="C102" t="s">
        <v>135</v>
      </c>
    </row>
    <row r="103" spans="1:3" x14ac:dyDescent="0.15">
      <c r="A103" t="str">
        <f>IF(入力シート!B113&lt;&gt;"",入力シート!C113,"")</f>
        <v/>
      </c>
    </row>
    <row r="104" spans="1:3" x14ac:dyDescent="0.15">
      <c r="A104" t="str">
        <f>IF(入力シート!B114&lt;&gt;"",入力シート!C114,"")</f>
        <v/>
      </c>
      <c r="B104" t="s">
        <v>8</v>
      </c>
    </row>
    <row r="105" spans="1:3" x14ac:dyDescent="0.15">
      <c r="A105" t="str">
        <f>IF(入力シート!B115&lt;&gt;"",入力シート!C115,"")</f>
        <v/>
      </c>
      <c r="B105" t="s">
        <v>12</v>
      </c>
    </row>
    <row r="106" spans="1:3" x14ac:dyDescent="0.15">
      <c r="A106" t="str">
        <f>IF(入力シート!B116&lt;&gt;"",入力シート!C116,"")</f>
        <v/>
      </c>
      <c r="B106" t="s">
        <v>8</v>
      </c>
    </row>
    <row r="107" spans="1:3" x14ac:dyDescent="0.15">
      <c r="A107" t="str">
        <f>IF(入力シート!B117&lt;&gt;"",入力シート!C117,"")</f>
        <v/>
      </c>
      <c r="B107" t="s">
        <v>136</v>
      </c>
      <c r="C107" t="s">
        <v>137</v>
      </c>
    </row>
    <row r="108" spans="1:3" x14ac:dyDescent="0.15">
      <c r="A108" t="str">
        <f>IF(入力シート!B118&lt;&gt;"",入力シート!C118,"")</f>
        <v/>
      </c>
      <c r="B108" t="s">
        <v>138</v>
      </c>
      <c r="C108" t="s">
        <v>139</v>
      </c>
    </row>
    <row r="109" spans="1:3" x14ac:dyDescent="0.15">
      <c r="A109" t="str">
        <f>IF(入力シート!B119&lt;&gt;"",入力シート!C119,"")</f>
        <v/>
      </c>
      <c r="B109" t="s">
        <v>140</v>
      </c>
      <c r="C109" t="s">
        <v>141</v>
      </c>
    </row>
    <row r="110" spans="1:3" x14ac:dyDescent="0.15">
      <c r="A110" t="str">
        <f>IF(入力シート!B120&lt;&gt;"",入力シート!C120,"")</f>
        <v/>
      </c>
      <c r="B110" t="s">
        <v>142</v>
      </c>
      <c r="C110" t="s">
        <v>143</v>
      </c>
    </row>
    <row r="111" spans="1:3" x14ac:dyDescent="0.15">
      <c r="A111" t="str">
        <f>IF(入力シート!B121&lt;&gt;"",入力シート!C121,"")</f>
        <v>/FP</v>
      </c>
      <c r="B111" t="s">
        <v>144</v>
      </c>
      <c r="C111" t="s">
        <v>145</v>
      </c>
    </row>
    <row r="112" spans="1:3" x14ac:dyDescent="0.15">
      <c r="A112" t="str">
        <f>IF(入力シート!B122&lt;&gt;"",入力シート!C122,"")</f>
        <v/>
      </c>
      <c r="B112" t="s">
        <v>146</v>
      </c>
      <c r="C112" t="s">
        <v>147</v>
      </c>
    </row>
    <row r="113" spans="1:3" x14ac:dyDescent="0.15">
      <c r="A113" t="str">
        <f>IF(入力シート!B123&lt;&gt;"",入力シート!C123,"")</f>
        <v/>
      </c>
    </row>
    <row r="114" spans="1:3" x14ac:dyDescent="0.15">
      <c r="A114" t="str">
        <f>IF(入力シート!B124&lt;&gt;"",入力シート!C124,"")</f>
        <v/>
      </c>
      <c r="B114" t="s">
        <v>148</v>
      </c>
      <c r="C114" t="s">
        <v>149</v>
      </c>
    </row>
    <row r="115" spans="1:3" x14ac:dyDescent="0.15">
      <c r="A115" t="str">
        <f>IF(入力シート!B125&lt;&gt;"",入力シート!C125,"")</f>
        <v/>
      </c>
      <c r="B115" t="s">
        <v>150</v>
      </c>
      <c r="C115" t="s">
        <v>151</v>
      </c>
    </row>
    <row r="116" spans="1:3" x14ac:dyDescent="0.15">
      <c r="A116" t="str">
        <f>IF(入力シート!B126&lt;&gt;"",入力シート!C126,"")</f>
        <v/>
      </c>
      <c r="B116" t="s">
        <v>152</v>
      </c>
      <c r="C116" t="s">
        <v>153</v>
      </c>
    </row>
    <row r="117" spans="1:3" x14ac:dyDescent="0.15">
      <c r="A117" t="str">
        <f>IF(入力シート!B127&lt;&gt;"",入力シート!C127,"")</f>
        <v/>
      </c>
      <c r="B117" t="s">
        <v>154</v>
      </c>
      <c r="C117" t="s">
        <v>155</v>
      </c>
    </row>
    <row r="118" spans="1:3" x14ac:dyDescent="0.15">
      <c r="A118" t="str">
        <f>IF(入力シート!B128&lt;&gt;"",入力シート!C128,"")</f>
        <v/>
      </c>
    </row>
    <row r="119" spans="1:3" x14ac:dyDescent="0.15">
      <c r="A119" t="str">
        <f>IF(入力シート!B129&lt;&gt;"",入力シート!C129,"")</f>
        <v>/NP</v>
      </c>
      <c r="B119" t="s">
        <v>156</v>
      </c>
      <c r="C119" t="s">
        <v>157</v>
      </c>
    </row>
    <row r="120" spans="1:3" x14ac:dyDescent="0.15">
      <c r="A120" t="str">
        <f>IF(入力シート!B130&lt;&gt;"",入力シート!C130,"")</f>
        <v/>
      </c>
      <c r="B120" t="s">
        <v>158</v>
      </c>
      <c r="C120" t="s">
        <v>159</v>
      </c>
    </row>
    <row r="121" spans="1:3" x14ac:dyDescent="0.15">
      <c r="A121" t="str">
        <f>IF(入力シート!B131&lt;&gt;"",入力シート!C131,"")</f>
        <v/>
      </c>
    </row>
    <row r="122" spans="1:3" x14ac:dyDescent="0.15">
      <c r="A122" t="str">
        <f>IF(入力シート!B132&lt;&gt;"",CONCATENATE(LEFT(B122,SEARCH(":",B122)),"""",入力シート!B132,""""),"")</f>
        <v/>
      </c>
      <c r="B122" t="s">
        <v>160</v>
      </c>
      <c r="C122" t="s">
        <v>161</v>
      </c>
    </row>
    <row r="123" spans="1:3" x14ac:dyDescent="0.15">
      <c r="A123" t="str">
        <f>IF(入力シート!B133&lt;&gt;"",CONCATENATE(LEFT(B123,SEARCH(":",B123)),"""",入力シート!B133,""""),"")</f>
        <v>/LOG+:"c:\3_log\%DATE:/=%.log"</v>
      </c>
      <c r="B123" t="s">
        <v>162</v>
      </c>
      <c r="C123" t="s">
        <v>163</v>
      </c>
    </row>
    <row r="124" spans="1:3" x14ac:dyDescent="0.15">
      <c r="A124" t="str">
        <f>IF(入力シート!B134&lt;&gt;"",入力シート!C134,"")</f>
        <v/>
      </c>
    </row>
    <row r="125" spans="1:3" x14ac:dyDescent="0.15">
      <c r="A125" t="str">
        <f>IF(入力シート!B135&lt;&gt;"",CONCATENATE(LEFT(B125,SEARCH(":",B125)),"""",入力シート!B135,""""),"")</f>
        <v/>
      </c>
      <c r="B125" t="s">
        <v>164</v>
      </c>
      <c r="C125" t="s">
        <v>165</v>
      </c>
    </row>
    <row r="126" spans="1:3" x14ac:dyDescent="0.15">
      <c r="A126" t="str">
        <f>IF(入力シート!B136&lt;&gt;"",CONCATENATE(LEFT(B126,SEARCH(":",B126)),"""",入力シート!B136,""""),"")</f>
        <v/>
      </c>
      <c r="B126" t="s">
        <v>166</v>
      </c>
      <c r="C126" t="s">
        <v>167</v>
      </c>
    </row>
    <row r="127" spans="1:3" x14ac:dyDescent="0.15">
      <c r="A127" t="str">
        <f>IF(入力シート!B137&lt;&gt;"",入力シート!C137,"")</f>
        <v/>
      </c>
    </row>
    <row r="128" spans="1:3" x14ac:dyDescent="0.15">
      <c r="A128" t="str">
        <f>IF(入力シート!B138&lt;&gt;"",入力シート!C138,"")</f>
        <v>/TEE</v>
      </c>
      <c r="B128" t="s">
        <v>168</v>
      </c>
      <c r="C128" t="s">
        <v>169</v>
      </c>
    </row>
    <row r="129" spans="1:3" x14ac:dyDescent="0.15">
      <c r="A129" t="str">
        <f>IF(入力シート!B139&lt;&gt;"",入力シート!C139,"")</f>
        <v/>
      </c>
    </row>
    <row r="130" spans="1:3" x14ac:dyDescent="0.15">
      <c r="A130" t="str">
        <f>IF(入力シート!B140&lt;&gt;"",入力シート!C140,"")</f>
        <v/>
      </c>
      <c r="B130" t="s">
        <v>170</v>
      </c>
      <c r="C130" t="s">
        <v>171</v>
      </c>
    </row>
    <row r="131" spans="1:3" x14ac:dyDescent="0.15">
      <c r="A131" t="str">
        <f>IF(入力シート!B141&lt;&gt;"",入力シート!C141,"")</f>
        <v/>
      </c>
      <c r="B131" t="s">
        <v>172</v>
      </c>
      <c r="C131" t="s">
        <v>173</v>
      </c>
    </row>
    <row r="132" spans="1:3" x14ac:dyDescent="0.15">
      <c r="A132" t="str">
        <f>IF(入力シート!B142&lt;&gt;"",入力シート!C142,"")</f>
        <v/>
      </c>
    </row>
    <row r="133" spans="1:3" x14ac:dyDescent="0.15">
      <c r="A133" t="str">
        <f>IF(入力シート!B143&lt;&gt;"",入力シート!C143,"")</f>
        <v/>
      </c>
      <c r="B133" t="s">
        <v>174</v>
      </c>
      <c r="C133" t="s">
        <v>175</v>
      </c>
    </row>
    <row r="134" spans="1:3" x14ac:dyDescent="0.15">
      <c r="A134" t="str">
        <f>IF(入力シート!B144&lt;&gt;"",入力シート!C144,"")</f>
        <v/>
      </c>
    </row>
    <row r="135" spans="1:3" x14ac:dyDescent="0.15">
      <c r="A135" t="str">
        <f>IF(入力シート!B145&lt;&gt;"",入力シート!C145,"")</f>
        <v/>
      </c>
      <c r="B135" t="s">
        <v>8</v>
      </c>
    </row>
    <row r="136" spans="1:3" x14ac:dyDescent="0.15">
      <c r="A136" t="str">
        <f>IF(入力シート!B146&lt;&gt;"",入力シート!C146,"")</f>
        <v/>
      </c>
      <c r="B136" t="s">
        <v>13</v>
      </c>
    </row>
    <row r="137" spans="1:3" x14ac:dyDescent="0.15">
      <c r="A137" t="str">
        <f>IF(入力シート!B147&lt;&gt;"",入力シート!C147,"")</f>
        <v/>
      </c>
      <c r="B137" t="s">
        <v>8</v>
      </c>
    </row>
    <row r="138" spans="1:3" x14ac:dyDescent="0.15">
      <c r="A138" t="str">
        <f>IF(入力シート!B148&lt;&gt;"",CONCATENATE(LEFT(B138,SEARCH(":",B138)),"""",入力シート!B148,""""),"")</f>
        <v/>
      </c>
      <c r="B138" t="s">
        <v>176</v>
      </c>
      <c r="C138" t="s">
        <v>177</v>
      </c>
    </row>
    <row r="139" spans="1:3" x14ac:dyDescent="0.15">
      <c r="A139" t="str">
        <f>IF(入力シート!B149&lt;&gt;"",入力シート!C149,"")</f>
        <v/>
      </c>
    </row>
    <row r="140" spans="1:3" x14ac:dyDescent="0.15">
      <c r="A140" t="str">
        <f>IF(入力シート!B150&lt;&gt;"",CONCATENATE(LEFT(B140,SEARCH(":",B140)),"""",入力シート!B150,""""),"")</f>
        <v/>
      </c>
      <c r="B140" t="s">
        <v>178</v>
      </c>
      <c r="C140" t="s">
        <v>179</v>
      </c>
    </row>
    <row r="141" spans="1:3" x14ac:dyDescent="0.15">
      <c r="A141" t="str">
        <f>IF(入力シート!B151&lt;&gt;"",入力シート!C151,"")</f>
        <v/>
      </c>
      <c r="B141" t="s">
        <v>180</v>
      </c>
      <c r="C141" t="s">
        <v>181</v>
      </c>
    </row>
    <row r="142" spans="1:3" x14ac:dyDescent="0.15">
      <c r="A142" t="str">
        <f>IF(入力シート!B152&lt;&gt;"",入力シート!C152,"")</f>
        <v/>
      </c>
      <c r="B142" t="s">
        <v>182</v>
      </c>
      <c r="C142" t="s">
        <v>183</v>
      </c>
    </row>
    <row r="143" spans="1:3" x14ac:dyDescent="0.15">
      <c r="A143" t="str">
        <f>IF(入力シート!B153&lt;&gt;"",入力シート!C153,"")</f>
        <v/>
      </c>
      <c r="B143" t="s">
        <v>184</v>
      </c>
      <c r="C143" t="s">
        <v>185</v>
      </c>
    </row>
    <row r="144" spans="1:3" x14ac:dyDescent="0.15">
      <c r="A144" t="str">
        <f>IF(入力シート!B154&lt;&gt;"",入力シート!C154,"")</f>
        <v/>
      </c>
      <c r="B144" t="s">
        <v>186</v>
      </c>
      <c r="C144" t="s">
        <v>187</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5"/>
  <sheetViews>
    <sheetView workbookViewId="0">
      <selection activeCell="H13" sqref="H13"/>
    </sheetView>
  </sheetViews>
  <sheetFormatPr defaultRowHeight="13.5" x14ac:dyDescent="0.15"/>
  <cols>
    <col min="1" max="1" width="8.75" bestFit="1" customWidth="1"/>
    <col min="2" max="4" width="2.75" bestFit="1" customWidth="1"/>
    <col min="5" max="6" width="2.5" bestFit="1" customWidth="1"/>
    <col min="7" max="8" width="2.75" bestFit="1" customWidth="1"/>
    <col min="9" max="9" width="2" bestFit="1" customWidth="1"/>
    <col min="10" max="10" width="2.5" bestFit="1" customWidth="1"/>
    <col min="11" max="11" width="2.625" bestFit="1" customWidth="1"/>
    <col min="12" max="12" width="2.5" bestFit="1" customWidth="1"/>
    <col min="13" max="13" width="2.875" bestFit="1" customWidth="1"/>
    <col min="14" max="14" width="2.75" bestFit="1" customWidth="1"/>
    <col min="15" max="15" width="2.875" bestFit="1" customWidth="1"/>
    <col min="16" max="16" width="2.625" bestFit="1" customWidth="1"/>
    <col min="17" max="17" width="2.875" bestFit="1" customWidth="1"/>
    <col min="18" max="20" width="2.625" bestFit="1" customWidth="1"/>
    <col min="21" max="21" width="2.75" bestFit="1" customWidth="1"/>
    <col min="22" max="22" width="2.625" bestFit="1" customWidth="1"/>
    <col min="23" max="23" width="2.875" bestFit="1" customWidth="1"/>
    <col min="24" max="25" width="2.625" bestFit="1" customWidth="1"/>
    <col min="26" max="26" width="2.5" bestFit="1" customWidth="1"/>
    <col min="27" max="27" width="3.75" bestFit="1" customWidth="1"/>
    <col min="28" max="30" width="3.875" bestFit="1" customWidth="1"/>
    <col min="31" max="32" width="3.625" bestFit="1" customWidth="1"/>
    <col min="33" max="34" width="3.875" bestFit="1" customWidth="1"/>
    <col min="35" max="35" width="3.125" bestFit="1" customWidth="1"/>
    <col min="36" max="36" width="3.625" bestFit="1" customWidth="1"/>
    <col min="37" max="37" width="3.75" bestFit="1" customWidth="1"/>
    <col min="38" max="38" width="3.625" bestFit="1" customWidth="1"/>
    <col min="39" max="39" width="4" bestFit="1" customWidth="1"/>
    <col min="40" max="40" width="3.875" bestFit="1" customWidth="1"/>
    <col min="41" max="41" width="4" bestFit="1" customWidth="1"/>
    <col min="42" max="42" width="3.75" bestFit="1" customWidth="1"/>
    <col min="43" max="43" width="4" bestFit="1" customWidth="1"/>
    <col min="44" max="46" width="3.75" bestFit="1" customWidth="1"/>
    <col min="47" max="47" width="3.875" bestFit="1" customWidth="1"/>
    <col min="48" max="48" width="3.75" bestFit="1" customWidth="1"/>
    <col min="49" max="49" width="4" bestFit="1" customWidth="1"/>
    <col min="50" max="51" width="3.75" bestFit="1" customWidth="1"/>
    <col min="52" max="52" width="3.625" bestFit="1" customWidth="1"/>
    <col min="53" max="53" width="3.875" bestFit="1" customWidth="1"/>
    <col min="54" max="56" width="4" bestFit="1" customWidth="1"/>
    <col min="57" max="58" width="3.75" bestFit="1" customWidth="1"/>
    <col min="59" max="60" width="4" bestFit="1" customWidth="1"/>
    <col min="61" max="61" width="3.25" bestFit="1" customWidth="1"/>
    <col min="62" max="62" width="3.75" bestFit="1" customWidth="1"/>
    <col min="63" max="63" width="3.875" bestFit="1" customWidth="1"/>
    <col min="64" max="64" width="3.75" bestFit="1" customWidth="1"/>
    <col min="65" max="65" width="4.125" bestFit="1" customWidth="1"/>
    <col min="66" max="66" width="4" bestFit="1" customWidth="1"/>
    <col min="67" max="67" width="4.125" bestFit="1" customWidth="1"/>
    <col min="68" max="68" width="3.875" bestFit="1" customWidth="1"/>
    <col min="69" max="69" width="4.125" bestFit="1" customWidth="1"/>
    <col min="70" max="72" width="3.875" bestFit="1" customWidth="1"/>
    <col min="73" max="73" width="4" bestFit="1" customWidth="1"/>
    <col min="74" max="74" width="3.875" bestFit="1" customWidth="1"/>
    <col min="75" max="75" width="4.125" bestFit="1" customWidth="1"/>
    <col min="76" max="77" width="3.875" bestFit="1" customWidth="1"/>
    <col min="78" max="78" width="3.75" bestFit="1" customWidth="1"/>
    <col min="79" max="79" width="3.875" bestFit="1" customWidth="1"/>
    <col min="80" max="82" width="4" bestFit="1" customWidth="1"/>
    <col min="83" max="84" width="3.75" bestFit="1" customWidth="1"/>
    <col min="85" max="86" width="4" bestFit="1" customWidth="1"/>
    <col min="87" max="87" width="3.25" bestFit="1" customWidth="1"/>
    <col min="88" max="88" width="3.75" bestFit="1" customWidth="1"/>
    <col min="89" max="89" width="3.875" bestFit="1" customWidth="1"/>
    <col min="90" max="90" width="3.75" bestFit="1" customWidth="1"/>
    <col min="91" max="91" width="4.125" bestFit="1" customWidth="1"/>
    <col min="92" max="92" width="4" bestFit="1" customWidth="1"/>
    <col min="93" max="93" width="4.125" bestFit="1" customWidth="1"/>
    <col min="94" max="94" width="3.875" bestFit="1" customWidth="1"/>
    <col min="95" max="95" width="4.125" bestFit="1" customWidth="1"/>
    <col min="96" max="98" width="3.875" bestFit="1" customWidth="1"/>
    <col min="99" max="99" width="4" bestFit="1" customWidth="1"/>
    <col min="100" max="100" width="3.875" bestFit="1" customWidth="1"/>
    <col min="101" max="101" width="4.125" bestFit="1" customWidth="1"/>
    <col min="102" max="103" width="3.875" bestFit="1" customWidth="1"/>
    <col min="104" max="104" width="3.75" bestFit="1" customWidth="1"/>
    <col min="105" max="105" width="3.875" bestFit="1" customWidth="1"/>
    <col min="106" max="108" width="4" bestFit="1" customWidth="1"/>
    <col min="109" max="110" width="3.75" bestFit="1" customWidth="1"/>
    <col min="111" max="112" width="4" bestFit="1" customWidth="1"/>
    <col min="113" max="113" width="3.25" bestFit="1" customWidth="1"/>
    <col min="114" max="114" width="3.75" bestFit="1" customWidth="1"/>
    <col min="115" max="115" width="3.875" bestFit="1" customWidth="1"/>
    <col min="116" max="116" width="3.75" bestFit="1" customWidth="1"/>
    <col min="117" max="117" width="4.125" bestFit="1" customWidth="1"/>
    <col min="118" max="118" width="4" bestFit="1" customWidth="1"/>
    <col min="119" max="119" width="4.125" bestFit="1" customWidth="1"/>
    <col min="120" max="120" width="3.875" bestFit="1" customWidth="1"/>
    <col min="121" max="121" width="4.125" bestFit="1" customWidth="1"/>
    <col min="122" max="124" width="3.875" bestFit="1" customWidth="1"/>
    <col min="125" max="125" width="4" bestFit="1" customWidth="1"/>
    <col min="126" max="126" width="3.875" bestFit="1" customWidth="1"/>
    <col min="127" max="127" width="4.125" bestFit="1" customWidth="1"/>
    <col min="128" max="129" width="3.875" bestFit="1" customWidth="1"/>
    <col min="130" max="130" width="3.75" bestFit="1" customWidth="1"/>
    <col min="131" max="131" width="3.625" bestFit="1" customWidth="1"/>
    <col min="132" max="134" width="3.75" bestFit="1" customWidth="1"/>
    <col min="135" max="136" width="3.5" bestFit="1" customWidth="1"/>
    <col min="137" max="138" width="3.75" bestFit="1" customWidth="1"/>
    <col min="139" max="139" width="3" bestFit="1" customWidth="1"/>
    <col min="140" max="140" width="3.5" bestFit="1" customWidth="1"/>
    <col min="141" max="141" width="3.625" bestFit="1" customWidth="1"/>
    <col min="142" max="142" width="3.5" bestFit="1" customWidth="1"/>
    <col min="143" max="143" width="3.875" bestFit="1" customWidth="1"/>
    <col min="144" max="144" width="3.75" bestFit="1" customWidth="1"/>
  </cols>
  <sheetData>
    <row r="1" spans="1:144" x14ac:dyDescent="0.15">
      <c r="A1" t="str">
        <f>A4&amp;A5</f>
        <v xml:space="preserve">robocopy C:\1_data C:\2_backup   /E      /ZB /EFSRAW       /DCOPY:T   /COPYALL       /MIR                                     /XD "System Volume Information"                               /R:0 /W:0             /FP        /NP    /LOG+:"c:\3_log\%DATE:/=%.log"     /TEE                </v>
      </c>
    </row>
    <row r="2" spans="1:144" x14ac:dyDescent="0.15">
      <c r="A2" t="str">
        <f>"変換!"&amp;LEFT(ADDRESS(ROW(),COLUMN(),2),FIND("$",ADDRESS(ROW(),COLUMN(),2))-1)&amp;"1,"</f>
        <v>変換!A1,</v>
      </c>
      <c r="B2" t="str">
        <f t="shared" ref="B2:BM2" si="0">"変換!"&amp;LEFT(ADDRESS(ROW(),COLUMN(),2),FIND("$",ADDRESS(ROW(),COLUMN(),2))-1)&amp;"1,"</f>
        <v>変換!B1,</v>
      </c>
      <c r="C2" t="str">
        <f t="shared" si="0"/>
        <v>変換!C1,</v>
      </c>
      <c r="D2" t="str">
        <f t="shared" si="0"/>
        <v>変換!D1,</v>
      </c>
      <c r="E2" t="str">
        <f t="shared" si="0"/>
        <v>変換!E1,</v>
      </c>
      <c r="F2" t="str">
        <f t="shared" si="0"/>
        <v>変換!F1,</v>
      </c>
      <c r="G2" t="str">
        <f t="shared" si="0"/>
        <v>変換!G1,</v>
      </c>
      <c r="H2" t="str">
        <f t="shared" si="0"/>
        <v>変換!H1,</v>
      </c>
      <c r="I2" t="str">
        <f t="shared" si="0"/>
        <v>変換!I1,</v>
      </c>
      <c r="J2" t="str">
        <f t="shared" si="0"/>
        <v>変換!J1,</v>
      </c>
      <c r="K2" t="str">
        <f t="shared" si="0"/>
        <v>変換!K1,</v>
      </c>
      <c r="L2" t="str">
        <f t="shared" si="0"/>
        <v>変換!L1,</v>
      </c>
      <c r="M2" t="str">
        <f t="shared" si="0"/>
        <v>変換!M1,</v>
      </c>
      <c r="N2" t="str">
        <f t="shared" si="0"/>
        <v>変換!N1,</v>
      </c>
      <c r="O2" t="str">
        <f t="shared" si="0"/>
        <v>変換!O1,</v>
      </c>
      <c r="P2" t="str">
        <f t="shared" si="0"/>
        <v>変換!P1,</v>
      </c>
      <c r="Q2" t="str">
        <f t="shared" si="0"/>
        <v>変換!Q1,</v>
      </c>
      <c r="R2" t="str">
        <f t="shared" si="0"/>
        <v>変換!R1,</v>
      </c>
      <c r="S2" t="str">
        <f t="shared" si="0"/>
        <v>変換!S1,</v>
      </c>
      <c r="T2" t="str">
        <f t="shared" si="0"/>
        <v>変換!T1,</v>
      </c>
      <c r="U2" t="str">
        <f t="shared" si="0"/>
        <v>変換!U1,</v>
      </c>
      <c r="V2" t="str">
        <f t="shared" si="0"/>
        <v>変換!V1,</v>
      </c>
      <c r="W2" t="str">
        <f t="shared" si="0"/>
        <v>変換!W1,</v>
      </c>
      <c r="X2" t="str">
        <f t="shared" si="0"/>
        <v>変換!X1,</v>
      </c>
      <c r="Y2" t="str">
        <f t="shared" si="0"/>
        <v>変換!Y1,</v>
      </c>
      <c r="Z2" t="str">
        <f t="shared" si="0"/>
        <v>変換!Z1,</v>
      </c>
      <c r="AA2" t="str">
        <f t="shared" si="0"/>
        <v>変換!AA1,</v>
      </c>
      <c r="AB2" t="str">
        <f t="shared" si="0"/>
        <v>変換!AB1,</v>
      </c>
      <c r="AC2" t="str">
        <f t="shared" si="0"/>
        <v>変換!AC1,</v>
      </c>
      <c r="AD2" t="str">
        <f t="shared" si="0"/>
        <v>変換!AD1,</v>
      </c>
      <c r="AE2" t="str">
        <f t="shared" si="0"/>
        <v>変換!AE1,</v>
      </c>
      <c r="AF2" t="str">
        <f t="shared" si="0"/>
        <v>変換!AF1,</v>
      </c>
      <c r="AG2" t="str">
        <f t="shared" si="0"/>
        <v>変換!AG1,</v>
      </c>
      <c r="AH2" t="str">
        <f t="shared" si="0"/>
        <v>変換!AH1,</v>
      </c>
      <c r="AI2" t="str">
        <f t="shared" si="0"/>
        <v>変換!AI1,</v>
      </c>
      <c r="AJ2" t="str">
        <f t="shared" si="0"/>
        <v>変換!AJ1,</v>
      </c>
      <c r="AK2" t="str">
        <f t="shared" si="0"/>
        <v>変換!AK1,</v>
      </c>
      <c r="AL2" t="str">
        <f t="shared" si="0"/>
        <v>変換!AL1,</v>
      </c>
      <c r="AM2" t="str">
        <f t="shared" si="0"/>
        <v>変換!AM1,</v>
      </c>
      <c r="AN2" t="str">
        <f t="shared" si="0"/>
        <v>変換!AN1,</v>
      </c>
      <c r="AO2" t="str">
        <f t="shared" si="0"/>
        <v>変換!AO1,</v>
      </c>
      <c r="AP2" t="str">
        <f t="shared" si="0"/>
        <v>変換!AP1,</v>
      </c>
      <c r="AQ2" t="str">
        <f t="shared" si="0"/>
        <v>変換!AQ1,</v>
      </c>
      <c r="AR2" t="str">
        <f t="shared" si="0"/>
        <v>変換!AR1,</v>
      </c>
      <c r="AS2" t="str">
        <f t="shared" si="0"/>
        <v>変換!AS1,</v>
      </c>
      <c r="AT2" t="str">
        <f t="shared" si="0"/>
        <v>変換!AT1,</v>
      </c>
      <c r="AU2" t="str">
        <f t="shared" si="0"/>
        <v>変換!AU1,</v>
      </c>
      <c r="AV2" t="str">
        <f t="shared" si="0"/>
        <v>変換!AV1,</v>
      </c>
      <c r="AW2" t="str">
        <f t="shared" si="0"/>
        <v>変換!AW1,</v>
      </c>
      <c r="AX2" t="str">
        <f t="shared" si="0"/>
        <v>変換!AX1,</v>
      </c>
      <c r="AY2" t="str">
        <f t="shared" si="0"/>
        <v>変換!AY1,</v>
      </c>
      <c r="AZ2" t="str">
        <f t="shared" si="0"/>
        <v>変換!AZ1,</v>
      </c>
      <c r="BA2" t="str">
        <f t="shared" si="0"/>
        <v>変換!BA1,</v>
      </c>
      <c r="BB2" t="str">
        <f t="shared" si="0"/>
        <v>変換!BB1,</v>
      </c>
      <c r="BC2" t="str">
        <f t="shared" si="0"/>
        <v>変換!BC1,</v>
      </c>
      <c r="BD2" t="str">
        <f t="shared" si="0"/>
        <v>変換!BD1,</v>
      </c>
      <c r="BE2" t="str">
        <f t="shared" si="0"/>
        <v>変換!BE1,</v>
      </c>
      <c r="BF2" t="str">
        <f t="shared" si="0"/>
        <v>変換!BF1,</v>
      </c>
      <c r="BG2" t="str">
        <f t="shared" si="0"/>
        <v>変換!BG1,</v>
      </c>
      <c r="BH2" t="str">
        <f t="shared" si="0"/>
        <v>変換!BH1,</v>
      </c>
      <c r="BI2" t="str">
        <f t="shared" si="0"/>
        <v>変換!BI1,</v>
      </c>
      <c r="BJ2" t="str">
        <f t="shared" si="0"/>
        <v>変換!BJ1,</v>
      </c>
      <c r="BK2" t="str">
        <f t="shared" si="0"/>
        <v>変換!BK1,</v>
      </c>
      <c r="BL2" t="str">
        <f t="shared" si="0"/>
        <v>変換!BL1,</v>
      </c>
      <c r="BM2" t="str">
        <f t="shared" si="0"/>
        <v>変換!BM1,</v>
      </c>
      <c r="BN2" t="str">
        <f t="shared" ref="BN2:DY2" si="1">"変換!"&amp;LEFT(ADDRESS(ROW(),COLUMN(),2),FIND("$",ADDRESS(ROW(),COLUMN(),2))-1)&amp;"1,"</f>
        <v>変換!BN1,</v>
      </c>
      <c r="BO2" t="str">
        <f t="shared" si="1"/>
        <v>変換!BO1,</v>
      </c>
      <c r="BP2" t="str">
        <f t="shared" si="1"/>
        <v>変換!BP1,</v>
      </c>
      <c r="BQ2" t="str">
        <f t="shared" si="1"/>
        <v>変換!BQ1,</v>
      </c>
      <c r="BR2" t="str">
        <f t="shared" si="1"/>
        <v>変換!BR1,</v>
      </c>
      <c r="BS2" t="str">
        <f t="shared" si="1"/>
        <v>変換!BS1,</v>
      </c>
      <c r="BT2" t="str">
        <f t="shared" si="1"/>
        <v>変換!BT1,</v>
      </c>
      <c r="BU2" t="str">
        <f t="shared" si="1"/>
        <v>変換!BU1,</v>
      </c>
      <c r="BV2" t="str">
        <f t="shared" si="1"/>
        <v>変換!BV1,</v>
      </c>
      <c r="BW2" t="str">
        <f t="shared" si="1"/>
        <v>変換!BW1,</v>
      </c>
      <c r="BX2" t="str">
        <f t="shared" si="1"/>
        <v>変換!BX1,</v>
      </c>
      <c r="BY2" t="str">
        <f t="shared" si="1"/>
        <v>変換!BY1,</v>
      </c>
      <c r="BZ2" t="str">
        <f t="shared" si="1"/>
        <v>変換!BZ1,</v>
      </c>
      <c r="CA2" t="str">
        <f t="shared" si="1"/>
        <v>変換!CA1,</v>
      </c>
      <c r="CB2" t="str">
        <f t="shared" si="1"/>
        <v>変換!CB1,</v>
      </c>
      <c r="CC2" t="str">
        <f t="shared" si="1"/>
        <v>変換!CC1,</v>
      </c>
      <c r="CD2" t="str">
        <f t="shared" si="1"/>
        <v>変換!CD1,</v>
      </c>
      <c r="CE2" t="str">
        <f t="shared" si="1"/>
        <v>変換!CE1,</v>
      </c>
      <c r="CF2" t="str">
        <f t="shared" si="1"/>
        <v>変換!CF1,</v>
      </c>
      <c r="CG2" t="str">
        <f t="shared" si="1"/>
        <v>変換!CG1,</v>
      </c>
      <c r="CH2" t="str">
        <f t="shared" si="1"/>
        <v>変換!CH1,</v>
      </c>
      <c r="CI2" t="str">
        <f t="shared" si="1"/>
        <v>変換!CI1,</v>
      </c>
      <c r="CJ2" t="str">
        <f t="shared" si="1"/>
        <v>変換!CJ1,</v>
      </c>
      <c r="CK2" t="str">
        <f t="shared" si="1"/>
        <v>変換!CK1,</v>
      </c>
      <c r="CL2" t="str">
        <f t="shared" si="1"/>
        <v>変換!CL1,</v>
      </c>
      <c r="CM2" t="str">
        <f t="shared" si="1"/>
        <v>変換!CM1,</v>
      </c>
      <c r="CN2" t="str">
        <f t="shared" si="1"/>
        <v>変換!CN1,</v>
      </c>
      <c r="CO2" t="str">
        <f t="shared" si="1"/>
        <v>変換!CO1,</v>
      </c>
      <c r="CP2" t="str">
        <f t="shared" si="1"/>
        <v>変換!CP1,</v>
      </c>
      <c r="CQ2" t="str">
        <f t="shared" si="1"/>
        <v>変換!CQ1,</v>
      </c>
      <c r="CR2" t="str">
        <f t="shared" si="1"/>
        <v>変換!CR1,</v>
      </c>
      <c r="CS2" t="str">
        <f t="shared" si="1"/>
        <v>変換!CS1,</v>
      </c>
      <c r="CT2" t="str">
        <f t="shared" si="1"/>
        <v>変換!CT1,</v>
      </c>
      <c r="CU2" t="str">
        <f t="shared" si="1"/>
        <v>変換!CU1,</v>
      </c>
      <c r="CV2" t="str">
        <f t="shared" si="1"/>
        <v>変換!CV1,</v>
      </c>
      <c r="CW2" t="str">
        <f t="shared" si="1"/>
        <v>変換!CW1,</v>
      </c>
      <c r="CX2" t="str">
        <f t="shared" si="1"/>
        <v>変換!CX1,</v>
      </c>
      <c r="CY2" t="str">
        <f t="shared" si="1"/>
        <v>変換!CY1,</v>
      </c>
      <c r="CZ2" t="str">
        <f t="shared" si="1"/>
        <v>変換!CZ1,</v>
      </c>
      <c r="DA2" t="str">
        <f t="shared" si="1"/>
        <v>変換!DA1,</v>
      </c>
      <c r="DB2" t="str">
        <f t="shared" si="1"/>
        <v>変換!DB1,</v>
      </c>
      <c r="DC2" t="str">
        <f t="shared" si="1"/>
        <v>変換!DC1,</v>
      </c>
      <c r="DD2" t="str">
        <f t="shared" si="1"/>
        <v>変換!DD1,</v>
      </c>
      <c r="DE2" t="str">
        <f t="shared" si="1"/>
        <v>変換!DE1,</v>
      </c>
      <c r="DF2" t="str">
        <f t="shared" si="1"/>
        <v>変換!DF1,</v>
      </c>
      <c r="DG2" t="str">
        <f t="shared" si="1"/>
        <v>変換!DG1,</v>
      </c>
      <c r="DH2" t="str">
        <f t="shared" si="1"/>
        <v>変換!DH1,</v>
      </c>
      <c r="DI2" t="str">
        <f t="shared" si="1"/>
        <v>変換!DI1,</v>
      </c>
      <c r="DJ2" t="str">
        <f t="shared" si="1"/>
        <v>変換!DJ1,</v>
      </c>
      <c r="DK2" t="str">
        <f t="shared" si="1"/>
        <v>変換!DK1,</v>
      </c>
      <c r="DL2" t="str">
        <f t="shared" si="1"/>
        <v>変換!DL1,</v>
      </c>
      <c r="DM2" t="str">
        <f t="shared" si="1"/>
        <v>変換!DM1,</v>
      </c>
      <c r="DN2" t="str">
        <f t="shared" si="1"/>
        <v>変換!DN1,</v>
      </c>
      <c r="DO2" t="str">
        <f t="shared" si="1"/>
        <v>変換!DO1,</v>
      </c>
      <c r="DP2" t="str">
        <f t="shared" si="1"/>
        <v>変換!DP1,</v>
      </c>
      <c r="DQ2" t="str">
        <f t="shared" si="1"/>
        <v>変換!DQ1,</v>
      </c>
      <c r="DR2" t="str">
        <f t="shared" si="1"/>
        <v>変換!DR1,</v>
      </c>
      <c r="DS2" t="str">
        <f t="shared" si="1"/>
        <v>変換!DS1,</v>
      </c>
      <c r="DT2" t="str">
        <f t="shared" si="1"/>
        <v>変換!DT1,</v>
      </c>
      <c r="DU2" t="str">
        <f t="shared" si="1"/>
        <v>変換!DU1,</v>
      </c>
      <c r="DV2" t="str">
        <f t="shared" si="1"/>
        <v>変換!DV1,</v>
      </c>
      <c r="DW2" t="str">
        <f t="shared" si="1"/>
        <v>変換!DW1,</v>
      </c>
      <c r="DX2" t="str">
        <f t="shared" si="1"/>
        <v>変換!DX1,</v>
      </c>
      <c r="DY2" t="str">
        <f t="shared" si="1"/>
        <v>変換!DY1,</v>
      </c>
      <c r="DZ2" t="str">
        <f t="shared" ref="DZ2:EN2" si="2">"変換!"&amp;LEFT(ADDRESS(ROW(),COLUMN(),2),FIND("$",ADDRESS(ROW(),COLUMN(),2))-1)&amp;"1,"</f>
        <v>変換!DZ1,</v>
      </c>
      <c r="EA2" t="str">
        <f t="shared" si="2"/>
        <v>変換!EA1,</v>
      </c>
      <c r="EB2" t="str">
        <f t="shared" si="2"/>
        <v>変換!EB1,</v>
      </c>
      <c r="EC2" t="str">
        <f t="shared" si="2"/>
        <v>変換!EC1,</v>
      </c>
      <c r="ED2" t="str">
        <f t="shared" si="2"/>
        <v>変換!ED1,</v>
      </c>
      <c r="EE2" t="str">
        <f t="shared" si="2"/>
        <v>変換!EE1,</v>
      </c>
      <c r="EF2" t="str">
        <f t="shared" si="2"/>
        <v>変換!EF1,</v>
      </c>
      <c r="EG2" t="str">
        <f t="shared" si="2"/>
        <v>変換!EG1,</v>
      </c>
      <c r="EH2" t="str">
        <f t="shared" si="2"/>
        <v>変換!EH1,</v>
      </c>
      <c r="EI2" t="str">
        <f t="shared" si="2"/>
        <v>変換!EI1,</v>
      </c>
      <c r="EJ2" t="str">
        <f t="shared" si="2"/>
        <v>変換!EJ1,</v>
      </c>
      <c r="EK2" t="str">
        <f t="shared" si="2"/>
        <v>変換!EK1,</v>
      </c>
      <c r="EL2" t="str">
        <f t="shared" si="2"/>
        <v>変換!EL1,</v>
      </c>
      <c r="EM2" t="str">
        <f t="shared" si="2"/>
        <v>変換!EM1,</v>
      </c>
      <c r="EN2" t="str">
        <f t="shared" si="2"/>
        <v>変換!EN1,</v>
      </c>
    </row>
    <row r="4" spans="1:144" x14ac:dyDescent="0.15">
      <c r="A4" t="str">
        <f>CONCATENATE(変換!A1," ",変換!B1," ",変換!C1," ",変換!D1," ",変換!E1," ",変換!F1," ",変換!G1," ",変換!H1," ",変換!I1," ",変換!J1," ",変換!K1," ",変換!L1," ",変換!M1," ",変換!N1," ",変換!O1," ",変換!P1," ",変換!Q1," ",変換!R1," ",変換!S1," ",変換!T1," ",変換!U1," ",変換!V1," ",変換!W1," ",変換!X1," ",変換!Y1," ",変換!Z1," ",変換!AA1," ",変換!AB1," ",変換!AC1," ",変換!AD1," ",変換!AE1," ",変換!AF1," ",変換!AG1," ",変換!AH1," ",変換!AI1," ",変換!AJ1," ",変換!AK1," ",変換!AL1," ",変換!AM1," ",変換!AN1," ",変換!AO1," ",変換!AP1," ",変換!AQ1," ",変換!AR1," ",変換!AS1," ",変換!AT1," ",変換!AU1," ",変換!AV1," ",変換!AW1," ",変換!AX1," ",変換!AY1," ",変換!AZ1," ",変換!BA1," ",変換!BB1," ",変換!BC1," ",変換!BD1," ",変換!BE1," ",変換!BF1," ",変換!BG1," ",変換!BH1," ",変換!BI1," ",変換!BJ1," ",変換!BK1," ",変換!BL1," ",変換!BM1," ",変換!BN1," ",)</f>
        <v xml:space="preserve">robocopy C:\1_data C:\2_backup   /E      /ZB /EFSRAW       /DCOPY:T   /COPYALL       /MIR                                     /XD "System Volume Information" </v>
      </c>
    </row>
    <row r="5" spans="1:144" x14ac:dyDescent="0.15">
      <c r="A5" t="str">
        <f>CONCATENATE(変換!BO1," ",変換!BP1," ",変換!BQ1," ",変換!BR1," ",変換!BS1," ",変換!BT1," ",変換!BU1," ",変換!BV1," ",変換!BW1," ",変換!BX1," ",変換!BY1," ",変換!BZ1," ",変換!CA1," ",変換!CB1," ",変換!CC1," ",変換!CD1," ",変換!CE1," ",変換!CF1," ",変換!CG1," ",変換!CH1," ",変換!CI1," ",変換!CJ1," ",変換!CK1," ",変換!CL1," ",変換!CM1," ",変換!CN1," ",変換!CO1," ",変換!CP1," ",変換!CQ1," ",変換!CR1," ",変換!CS1," ",変換!CT1," ",変換!CU1," ",変換!CV1," ",変換!CW1," ",変換!CX1," ",変換!CY1," ",変換!CZ1," ",変換!DA1," ",変換!DB1," ",変換!DC1," ",変換!DD1," ",変換!DE1," ",変換!DF1," ",変換!DG1," ",変換!DH1," ",変換!DI1," ",変換!DJ1," ",変換!DK1," ",変換!DL1," ",変換!DM1," ",変換!DN1," ",変換!DO1," ",変換!DP1," ",変換!DQ1," ",変換!DR1," ",変換!DS1," ",変換!DT1," ",変換!DU1," ",変換!DV1," ",変換!DW1," ",変換!DX1," ",変換!DY1," ",変換!DZ1," ",変換!EA1," ",変換!EB1," ",変換!EC1," ",変換!ED1," ",変換!EE1," ",変換!EF1," ",変換!EG1," ",変換!EH1," ",変換!EI1," ",変換!EJ1," ",変換!EK1," ",変換!EL1," ",変換!EM1," ",変換!EN1)</f>
        <v xml:space="preserve">                              /R:0 /W:0             /FP        /NP    /LOG+:"c:\3_log\%DATE:/=%.log"     /TEE                </v>
      </c>
    </row>
  </sheetData>
  <phoneticPr fontId="18"/>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A4"/>
    </sheetView>
  </sheetViews>
  <sheetFormatPr defaultRowHeight="13.5" x14ac:dyDescent="0.15"/>
  <cols>
    <col min="1" max="1" width="216.625" bestFit="1" customWidth="1"/>
  </cols>
  <sheetData>
    <row r="1" spans="1:1" x14ac:dyDescent="0.15">
      <c r="A1" t="s">
        <v>198</v>
      </c>
    </row>
    <row r="2" spans="1:1" x14ac:dyDescent="0.15">
      <c r="A2" t="s">
        <v>199</v>
      </c>
    </row>
    <row r="3" spans="1:1" x14ac:dyDescent="0.15">
      <c r="A3" t="str">
        <f>"md """&amp;入力シート!E8&amp;""""</f>
        <v>md "c:\3_log"</v>
      </c>
    </row>
    <row r="4" spans="1:1" x14ac:dyDescent="0.15">
      <c r="A4" t="str">
        <f>'変換 (2)'!A1</f>
        <v xml:space="preserve">robocopy C:\1_data C:\2_backup   /E      /ZB /EFSRAW       /DCOPY:T   /COPYALL       /MIR                                     /XD "System Volume Information"                               /R:0 /W:0             /FP        /NP    /LOG+:"c:\3_log\%DATE:/=%.log"     /TEE                </v>
      </c>
    </row>
  </sheetData>
  <sheetProtection sheet="1" objects="1" scenarios="1"/>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入力シート</vt:lpstr>
      <vt:lpstr>変換</vt:lpstr>
      <vt:lpstr>変換 (2)</vt:lpstr>
      <vt:lpstr>コマンドプロンプトに貼り付け実行してください</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2013-12-24T07:27:20Z</dcterms:created>
  <dcterms:modified xsi:type="dcterms:W3CDTF">2014-01-23T01:28:37Z</dcterms:modified>
</cp:coreProperties>
</file>